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77" tabRatio="91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<sst xmlns="http://schemas.openxmlformats.org/spreadsheetml/2006/main" count="1034" uniqueCount="422">
  <si>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</si>
  <si>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</si>
  <si>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</si>
  <si>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</si>
  <si>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</si>
  <si>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</si>
  <si>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</si>
  <si>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</si>
  <si>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</si>
  <si>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</si>
  <si>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</si>
  <si>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</si>
  <si>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</si>
  <si>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</si>
  <si>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</si>
  <si>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</si>
  <si>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</si>
  <si>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</si>
  <si>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</si>
  <si>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</si>
  <si>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</si>
  <si>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</si>
  <si>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</si>
  <si>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</si>
  <si>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</si>
  <si>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</si>
  <si>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</si>
  <si>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</si>
  <si>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</si>
  <si>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</si>
  <si>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</si>
  <si>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</si>
  <si>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</si>
  <si>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</si>
  <si>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</si>
  <si>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</si>
  <si>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</si>
  <si>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</si>
  <si>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</si>
  <si>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</si>
  <si>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</si>
  <si>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</si>
  <si>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</si>
  <si>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</si>
  <si>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</si>
  <si>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203011006</t>
  </si>
  <si>
    <t>西畴县人民检察院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</si>
  <si>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</si>
  <si>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</si>
  <si>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</si>
  <si>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</si>
  <si>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</si>
  <si>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</si>
  <si>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</si>
  <si>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</si>
  <si>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</si>
  <si>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</si>
  <si>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</si>
  <si>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</si>
  <si>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</si>
  <si>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</si>
  <si>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</si>
  <si>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</si>
  <si>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</si>
  <si>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</si>
  <si>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</si>
  <si>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</si>
  <si>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</si>
  <si>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</si>
  <si>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</si>
  <si>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</si>
  <si>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</si>
  <si>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</si>
  <si>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</si>
  <si>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</si>
  <si>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</si>
  <si>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</si>
  <si>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</si>
  <si>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</si>
  <si>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</si>
  <si>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</si>
  <si>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</si>
  <si>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</si>
  <si>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</si>
  <si>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</si>
  <si>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</si>
  <si>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</si>
  <si>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</si>
  <si>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</si>
  <si>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</si>
  <si>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</si>
  <si>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</si>
  <si>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</si>
  <si>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</si>
  <si>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</si>
  <si>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</si>
  <si>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</si>
  <si>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</si>
  <si>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</si>
  <si>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</si>
  <si>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</si>
  <si>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</si>
  <si>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</si>
  <si>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</si>
  <si>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</si>
  <si>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</si>
  <si>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</si>
  <si>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</si>
  <si>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</si>
  <si>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</si>
  <si>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</si>
  <si>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</si>
  <si>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</si>
  <si>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</si>
  <si>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</si>
  <si>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</si>
  <si>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</si>
  <si>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</si>
  <si>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</si>
  <si>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</si>
  <si>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</si>
  <si>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</si>
  <si>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</si>
  <si>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</si>
  <si>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</si>
  <si>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</si>
  <si>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</si>
  <si>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</si>
  <si>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</si>
  <si>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</si>
  <si>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</si>
  <si>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</si>
  <si>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</si>
  <si>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</si>
  <si>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</si>
  <si>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</si>
  <si>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</si>
  <si>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</si>
  <si>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</si>
  <si>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</si>
  <si>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</si>
  <si>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</si>
  <si>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</si>
  <si>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530000200000000001401</t>
  </si>
  <si>
    <t>聘用制书记员补助经费</t>
  </si>
  <si>
    <t>30199</t>
  </si>
  <si>
    <t>其他工资福利支出</t>
  </si>
  <si>
    <t>530000210000000037010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</si>
  <si>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</si>
  <si>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</si>
  <si>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</si>
  <si>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</si>
  <si>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</si>
  <si>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</si>
  <si>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</si>
  <si>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530000210000000037011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</si>
  <si>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</si>
  <si>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</si>
  <si>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</si>
  <si>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</si>
  <si>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</si>
  <si>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</si>
  <si>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</si>
  <si>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</si>
  <si>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</si>
  <si>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530000210000000037013</t>
  </si>
  <si>
    <t>30113</t>
  </si>
  <si>
    <t>530000210000000037014</t>
  </si>
  <si>
    <t>对个人和家庭的补助</t>
  </si>
  <si>
    <t>30399</t>
  </si>
  <si>
    <t>其他对个人和家庭的补助</t>
  </si>
  <si>
    <t>530000210000000037016</t>
  </si>
  <si>
    <t>公车购置及运维费</t>
  </si>
  <si>
    <t>30231</t>
  </si>
  <si>
    <t>公务用车运行维护费</t>
  </si>
  <si>
    <t>530000210000000037018</t>
  </si>
  <si>
    <t>30217</t>
  </si>
  <si>
    <t>530000210000000037019</t>
  </si>
  <si>
    <t>行政人员公务交通补贴</t>
  </si>
  <si>
    <t>30239</t>
  </si>
  <si>
    <t>其他交通费用</t>
  </si>
  <si>
    <t>530000210000000037020</t>
  </si>
  <si>
    <t>工会经费</t>
  </si>
  <si>
    <t>30228</t>
  </si>
  <si>
    <t>530000210000000037021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</si>
  <si>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</si>
  <si>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</si>
  <si>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</si>
  <si>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</si>
  <si>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</si>
  <si>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</si>
  <si>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</si>
  <si>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</si>
  <si>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</si>
  <si>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30209</t>
  </si>
  <si>
    <t>物业管理费</t>
  </si>
  <si>
    <t>30229</t>
  </si>
  <si>
    <t>福利费</t>
  </si>
  <si>
    <t>30299</t>
  </si>
  <si>
    <t>其他商品和服务支出</t>
  </si>
  <si>
    <t>530000221100000171366</t>
  </si>
  <si>
    <t>人民警察加班补贴经费</t>
  </si>
  <si>
    <t>530000241100002220489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</si>
  <si>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</si>
  <si>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</si>
  <si>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</si>
  <si>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</si>
  <si>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</si>
  <si>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</si>
  <si>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</si>
  <si>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非同级财政保障（对个人和家庭的补助）经费</t>
  </si>
  <si>
    <t>530000231100001090118</t>
  </si>
  <si>
    <t>30306</t>
  </si>
  <si>
    <t>救济费</t>
  </si>
  <si>
    <t>非同级财政保障（结转结余类）经费</t>
  </si>
  <si>
    <t>其他运转类</t>
  </si>
  <si>
    <t>530000251100003328563</t>
  </si>
  <si>
    <t>30211</t>
  </si>
  <si>
    <t>差旅费</t>
  </si>
  <si>
    <t>30213</t>
  </si>
  <si>
    <t>维修（护）费</t>
  </si>
  <si>
    <t>非同级财政保障（其他人员支出）经费</t>
  </si>
  <si>
    <t>其他人员支出</t>
  </si>
  <si>
    <t>530000251100003275252</t>
  </si>
  <si>
    <t>非同级财政保障（社会保障缴费）经费</t>
  </si>
  <si>
    <t>530000231100001090043</t>
  </si>
  <si>
    <t>非同级财政保障（特定目标类）经费</t>
  </si>
  <si>
    <t>事业发展类</t>
  </si>
  <si>
    <t>530000231100001082112</t>
  </si>
  <si>
    <t>30227</t>
  </si>
  <si>
    <t>委托业务费</t>
  </si>
  <si>
    <t>非同级财政保障（运转类）经费</t>
  </si>
  <si>
    <t>其他公用支出</t>
  </si>
  <si>
    <t>530000231100001082097</t>
  </si>
  <si>
    <t>检察业务综合保障经费</t>
  </si>
  <si>
    <t>530000231100001081822</t>
  </si>
  <si>
    <t>民生类</t>
  </si>
  <si>
    <t>530000231100001111888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</si>
  <si>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</si>
  <si>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</si>
  <si>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</si>
  <si>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</si>
  <si>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</si>
  <si>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</si>
  <si>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</si>
  <si>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</si>
  <si>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</si>
  <si>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</si>
  <si>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</si>
  <si>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</si>
  <si>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《国务院关于进一步深化预算管理制度改革的意见》（国发（2021)5号）强化部门和单位收入统筹管理。各部门和单位要依法依规将取得的各类收入纳入部门或单位预算"管理的要求，结合法检两院服务地方中心工作所需经费的实际情况形成支出。</t>
  </si>
  <si>
    <t>产出指标</t>
  </si>
  <si>
    <t>数量指标</t>
  </si>
  <si>
    <t>全年办理各类案件数</t>
  </si>
  <si>
    <t>&gt;=</t>
  </si>
  <si>
    <t>400</t>
  </si>
  <si>
    <t>件</t>
  </si>
  <si>
    <t>定量指标</t>
  </si>
  <si>
    <t>指标设置反映西畴县人民检察院依法办理各类案件数。</t>
  </si>
  <si>
    <t>根据《国务院关于进一步深化预算管理制度改革的意见》（国发（2021)5号）"强化部门和单位收入统筹管理。各部门和单位要依法依规将取得的各类收入纳入部门或单位预算"管理的要求，结合法检两院服务地方中心工作所需经费的实际情况形成支出。</t>
  </si>
  <si>
    <t>质量指标</t>
  </si>
  <si>
    <t>获补对象准确率</t>
  </si>
  <si>
    <t>90</t>
  </si>
  <si>
    <t>%</t>
  </si>
  <si>
    <t>反映获补助对象认定的准确性情况。
获补对象准确率=抽检符合标准的补助对象数/抽检实际补助对象数*100%</t>
  </si>
  <si>
    <t>兑现准确率</t>
  </si>
  <si>
    <t>95</t>
  </si>
  <si>
    <t>反映补助准确发放的情况。
补助兑现准确率=补助兑付额/应付额*100%</t>
  </si>
  <si>
    <t>效益指标</t>
  </si>
  <si>
    <t>社会效益</t>
  </si>
  <si>
    <t>部门运转</t>
  </si>
  <si>
    <t>=</t>
  </si>
  <si>
    <t>正常运转</t>
  </si>
  <si>
    <t>定性指标</t>
  </si>
  <si>
    <t>反映部门（单位）运转情况。</t>
  </si>
  <si>
    <t>满意度指标</t>
  </si>
  <si>
    <t>服务对象满意度</t>
  </si>
  <si>
    <t>受益对象满意度</t>
  </si>
  <si>
    <t>反映获补助受益对象的满意程度。</t>
  </si>
  <si>
    <t>依据《法官助理、检察官助理和书记员职务序列改革试点方案》、《人民法院、人民检察院聘用制书记员管理制度改革方案(试行)》、《云南省各级人民法院 、人民检察院聘用制书记员管理制度改革实施办法(试行)》 、《云南省各级人民法院、人民检察院聘用制书记员经费保障办法（试行）》等文件规定,执行《云南省检察机关聘用制书记员考试招聘和考核转聘工作方案》，完善聘用制书记员公开招聘、专业培训、考核管理、职业保障等制度,提高聘用制书记员管理科学化水平,建设一支正规化、专业化、职业化的聘用制书记员队伍的。</t>
  </si>
  <si>
    <t>聘用制书记员工资兑现率</t>
  </si>
  <si>
    <t>100</t>
  </si>
  <si>
    <t>反映书记员工资的年度兑现情况。</t>
  </si>
  <si>
    <t>聘用制书记员出勤率</t>
  </si>
  <si>
    <t>反映书记员的工作质量及胜任岗位的能力情况。</t>
  </si>
  <si>
    <t>解决岗位数量</t>
  </si>
  <si>
    <t>10</t>
  </si>
  <si>
    <t>人</t>
  </si>
  <si>
    <t>反应解决岗位数量情况.</t>
  </si>
  <si>
    <t>检察官对聘用制书记员的满意度</t>
  </si>
  <si>
    <t>反映服务部门对书记员工作的满意程度。</t>
  </si>
  <si>
    <t>做好本部门退休公用经费保障，按规定落实干部职工各项待遇，支持部门正常履职。</t>
  </si>
  <si>
    <t>公用经费保障人数</t>
  </si>
  <si>
    <t>25</t>
  </si>
  <si>
    <t>反映退休公用经费保障部门（单位）正常运转的在职人数情况。</t>
  </si>
  <si>
    <t>反映部门（单位）正常运转情况。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</si>
  <si>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</si>
  <si>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</si>
  <si>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</si>
  <si>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</si>
  <si>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>本项目紧紧围绕我县经济社会发展大局，以强化诉讼监督，提升办案质量和效果，维护社会和谐稳定为目标，结合执法办案深入推进三项重点工作为载体，以加强检察队伍建设为保障，强化规范管理，注重办案效果，不断创新服务“两强一堡”战略的方式方法，努力推动检察机关工作平稳健康发展，更好的为全省、全州、全县科学发展、和谐发展、跨越发展营造良好的社会环境。具体目标为：1.牢牢把握坚持党的绝对领导这一最高原则，确保检察工作正确政治方向；2.牢牢把握以人民为中心这一根本立场，积极投入平安西畴、法治西畴建设；3.牢牢把握服务经济社会发展大局这一重要职责，努力营造公正、透明、可预期的法治环境；4.牢牢把握国家法律监督机关这一宪法定位，切实维护国家法制统一、尊严、权威；5.牢牢把握全面从严治党这一政治责任，着力打造一支既政治过硬又本领高强的检察队伍。</t>
  </si>
  <si>
    <t>获补对象数</t>
  </si>
  <si>
    <t>&gt;</t>
  </si>
  <si>
    <t>人(户)</t>
  </si>
  <si>
    <t>反映获补助人员、企业的数量情况，也适用补贴、资助等形式的补助。</t>
  </si>
  <si>
    <t>本项目紧紧围绕我县经济社会发展大局，以强化诉讼监督，提升办案质量和效果，维护社会和谐稳定为目标，结合执法办案深入推进三项重点工作为载体，以加强检察队伍建设为保障，强化规范管理，注重办案效果，不断创新服务“两强一堡”战略的方式方法，努力推动检察机关工作平稳健康发展，更好的为全省、全州、全县科学发展、和谐发展、跨越发展营造良好的社会环境。具体目标为：1.牢牢把握坚持党的绝对领导这一最高原则，确保检察工作正确政治方向；2.牢牢把握以人民为中心这一根本立场，积极投入平安西畴、法治西畴建设；3.牢牢把握服务经济社会发展大局这一重要职责，努力营造公正、透明、可预期的法治环境；4.牢牢把握国家法律监督机关这一宪法定位，切实维护国家法制统一、尊严、权威；5.牢牢把握全面从严治党这一政治责任，着力打造一支既政治过硬又本领高强的检察队伍；6.牢牢把握改革创新这一强大动力，坚定不移推动检察工作向更高水平发展。</t>
  </si>
  <si>
    <t>时效指标</t>
  </si>
  <si>
    <t>发放及时率</t>
  </si>
  <si>
    <t>反映发放单位及时发放补助资金的情况。
发放及时率=在时限内发放资金/应发放资金*100%</t>
  </si>
  <si>
    <t>项目2025年总体目标为：本项目紧紧围绕我县经济社会发展大局，以强化诉讼监督，提升办案质量和效果，维护社会和谐稳定为目标，结合执法办案深入推进三项重点工作为载体，以加强检察队伍建设为保障，强化规范管理，注重办案效果，不断创新服务“两强一堡”战略的方式方法，努力推动检察机关工作平稳健康发展，更好的为全省、全州科学发展、和谐发展、跨越发展营造良好的社会环境。</t>
  </si>
  <si>
    <t>安保巡查次数</t>
  </si>
  <si>
    <t>次/天</t>
  </si>
  <si>
    <t>反映每天安保巡查次数的情况。</t>
  </si>
  <si>
    <t>500</t>
  </si>
  <si>
    <t>卫生保洁合格率</t>
  </si>
  <si>
    <t>反映卫生保洁检查验收合格的情况。卫生保洁合格率=卫生保洁检查验收合格次数/卫生保洁总次数*100%</t>
  </si>
  <si>
    <t>物管人员在岗率</t>
  </si>
  <si>
    <t>反映安保、消防服务人员等物管人员在岗的情况。物管人员在岗率=实际在岗工时/应在岗工时*100%</t>
  </si>
  <si>
    <t>物业服务需求保障程度</t>
  </si>
  <si>
    <t>98</t>
  </si>
  <si>
    <t>反映绿化、安保、安防、保洁等服务满足委托单位的程度。（实际运用时根据项目对物业的需求，主要通过整体评价的方式进行评价。）</t>
  </si>
  <si>
    <t>服务受益人员满意度</t>
  </si>
  <si>
    <t>反映保安、保洁、餐饮服务、绿化养护服务受益人员满意程度。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</si>
  <si>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</si>
  <si>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</si>
  <si>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</si>
  <si>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</si>
  <si>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</si>
  <si>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</si>
  <si>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</si>
  <si>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</si>
  <si>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</si>
  <si>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</si>
  <si>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</si>
  <si>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</si>
  <si>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</si>
  <si>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</si>
  <si>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</si>
  <si>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</si>
  <si>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事业单位
经营收入</t>
  </si>
  <si>
    <t>车辆保险</t>
  </si>
  <si>
    <t>C18040000 保险服务</t>
  </si>
  <si>
    <t>辆</t>
  </si>
  <si>
    <t>燃油费</t>
  </si>
  <si>
    <t>C23120000 维修和保养服务</t>
  </si>
  <si>
    <t>年</t>
  </si>
  <si>
    <t>维修维护</t>
  </si>
  <si>
    <t>保洁绿化服务</t>
  </si>
  <si>
    <t>C21040000 物业管理服务</t>
  </si>
  <si>
    <t>“两房”物业管理</t>
  </si>
  <si>
    <t>C 服务</t>
  </si>
  <si>
    <t>后勤保障</t>
  </si>
  <si>
    <t>预算08表</t>
  </si>
  <si>
    <t>2025年部门政府购买服务预算表</t>
  </si>
  <si>
    <t>政府购买服务项目</t>
  </si>
  <si>
    <t>政府购买服务目录</t>
  </si>
  <si>
    <t>B1102 物业管理服务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</si>
  <si>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</si>
  <si>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</si>
  <si>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</si>
  <si>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</si>
  <si>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</si>
  <si>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</si>
  <si>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</si>
  <si>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</si>
  <si>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</si>
  <si>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</si>
  <si>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</si>
  <si>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</si>
  <si>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</si>
  <si>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</si>
  <si>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</si>
  <si>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</si>
  <si>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</si>
  <si>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</si>
  <si>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</si>
  <si>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</si>
  <si>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</si>
  <si>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</si>
  <si>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</si>
  <si>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</si>
  <si>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</si>
  <si>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</si>
  <si>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</si>
  <si>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</si>
  <si>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</si>
  <si>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</si>
  <si>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</si>
  <si>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</si>
  <si>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</si>
  <si>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</si>
  <si>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</si>
  <si>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</si>
  <si>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</si>
  <si>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</si>
  <si>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A02010601 机柜</t>
  </si>
  <si>
    <t>机房屏蔽柜</t>
  </si>
  <si>
    <t>个</t>
  </si>
  <si>
    <t>A02021103 LED显示屏</t>
  </si>
  <si>
    <t>LED显示屏</t>
  </si>
  <si>
    <t>套</t>
  </si>
  <si>
    <t>A02061504 不间断电源</t>
  </si>
  <si>
    <t>机房UPS</t>
  </si>
  <si>
    <t>台</t>
  </si>
  <si>
    <t>A02061511 蓄电池及充电装置</t>
  </si>
  <si>
    <t>机房蓄电池</t>
  </si>
  <si>
    <t>A02080805 视频会议系统及会议室音频系统</t>
  </si>
  <si>
    <t>视频会议室视频设备</t>
  </si>
  <si>
    <t>A02091107 视频监控设备</t>
  </si>
  <si>
    <t>监控设备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</si>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</sst>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yyyy\-mm\-dd\ hh:mm:ss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\-mm\-dd"/>
    <numFmt numFmtId="178" formatCode="#,##0;\-#,##0;;@"/>
    <numFmt numFmtId="179" formatCode="hh:mm:ss"/>
    <numFmt numFmtId="180" formatCode="#,##0.00;\-#,##0.0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24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2" fillId="15" borderId="21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4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80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  <xf numFmtId="179" fontId="7" fillId="0" borderId="7">
      <alignment horizontal="right" vertical="center"/>
    </xf>
    <xf numFmtId="178" fontId="7" fillId="0" borderId="7">
      <alignment horizontal="right" vertical="center"/>
    </xf>
  </cellStyleXfs>
  <cellXfs count="177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80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78" fontId="7" fillId="0" borderId="7" xfId="56">
      <alignment horizontal="right" vertical="center"/>
    </xf>
    <xf numFmtId="180" fontId="7" fillId="0" borderId="7" xfId="54">
      <alignment horizontal="right" vertical="center"/>
    </xf>
    <xf numFmtId="49" fontId="7" fillId="0" borderId="0" xfId="53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78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80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80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E21"/>
  <sheetViews>
    <sheetView showZeros="0" topLeftCell="A4" workbookViewId="0">
      <selection activeCell="C32" sqref="C32"/>
    </sheetView>
  </sheetViews>
  <sheetFormatPr defaultColWidth="8" defaultRowHeight="14.25" customHeight="1" outlineLevelCol="4"/>
  <cols>
    <col min="1" max="1" width="1.62162162162162" customWidth="1"/>
    <col min="2" max="2" width="39.5765765765766" customWidth="1"/>
    <col min="3" max="3" width="46.3153153153153" customWidth="1"/>
    <col min="4" max="4" width="40.4234234234234" customWidth="1"/>
    <col min="5" max="5" width="50.1711711711712" customWidth="1"/>
  </cols>
  <sheetData>
    <row r="1" ht="20" customHeight="1" spans="5:5">
      <c r="E1" s="168" t="s">
        <v>0</v>
      </c>
    </row>
    <row r="2" ht="36" customHeight="1" spans="2:5">
      <c r="B2" s="40" t="s">
        <v>1</v>
      </c>
      <c r="C2" s="169"/>
      <c r="D2" s="169"/>
      <c r="E2" s="169"/>
    </row>
    <row r="3" ht="27" customHeight="1" spans="2:5">
      <c r="B3" s="86" t="str">
        <f>"单位名称："&amp;"西畴县人民检察院"</f>
        <v>单位名称：西畴县人民检察院</v>
      </c>
      <c r="C3" s="132"/>
      <c r="D3" s="132"/>
      <c r="E3" s="92" t="s">
        <v>2</v>
      </c>
    </row>
    <row r="4" ht="31" customHeight="1" spans="2:5">
      <c r="B4" s="9" t="s">
        <v>3</v>
      </c>
      <c r="C4" s="11"/>
      <c r="D4" s="9" t="s">
        <v>4</v>
      </c>
      <c r="E4" s="11"/>
    </row>
    <row r="5" ht="31" customHeight="1" spans="2:5">
      <c r="B5" s="14" t="s">
        <v>5</v>
      </c>
      <c r="C5" s="14" t="s">
        <v>6</v>
      </c>
      <c r="D5" s="14" t="s">
        <v>7</v>
      </c>
      <c r="E5" s="14" t="s">
        <v>6</v>
      </c>
    </row>
    <row r="6" ht="31" customHeight="1" spans="2:5">
      <c r="B6" s="17"/>
      <c r="C6" s="17"/>
      <c r="D6" s="17"/>
      <c r="E6" s="17"/>
    </row>
    <row r="7" ht="31" customHeight="1" spans="2:5">
      <c r="B7" s="143" t="s">
        <v>8</v>
      </c>
      <c r="C7" s="117">
        <v>6722772.65</v>
      </c>
      <c r="D7" s="103" t="str">
        <f>"一"&amp;"、"&amp;"公共安全支出"</f>
        <v>一、公共安全支出</v>
      </c>
      <c r="E7" s="117">
        <v>7370183.82</v>
      </c>
    </row>
    <row r="8" ht="31" customHeight="1" spans="2:5">
      <c r="B8" s="143" t="s">
        <v>9</v>
      </c>
      <c r="C8" s="117"/>
      <c r="D8" s="103" t="str">
        <f>"二"&amp;"、"&amp;"社会保障和就业支出"</f>
        <v>二、社会保障和就业支出</v>
      </c>
      <c r="E8" s="117">
        <v>506646.36</v>
      </c>
    </row>
    <row r="9" ht="31" customHeight="1" spans="2:5">
      <c r="B9" s="143" t="s">
        <v>10</v>
      </c>
      <c r="C9" s="117"/>
      <c r="D9" s="103" t="str">
        <f>"三"&amp;"、"&amp;"卫生健康支出"</f>
        <v>三、卫生健康支出</v>
      </c>
      <c r="E9" s="117">
        <v>336723.66</v>
      </c>
    </row>
    <row r="10" ht="31" customHeight="1" spans="2:5">
      <c r="B10" s="143" t="s">
        <v>11</v>
      </c>
      <c r="C10" s="85"/>
      <c r="D10" s="103" t="str">
        <f>"四"&amp;"、"&amp;"住房保障支出"</f>
        <v>四、住房保障支出</v>
      </c>
      <c r="E10" s="117">
        <v>416618.81</v>
      </c>
    </row>
    <row r="11" ht="31" customHeight="1" spans="2:5">
      <c r="B11" s="143" t="s">
        <v>12</v>
      </c>
      <c r="C11" s="117">
        <v>1657400</v>
      </c>
      <c r="D11" s="103"/>
      <c r="E11" s="117"/>
    </row>
    <row r="12" ht="31" customHeight="1" spans="2:5">
      <c r="B12" s="143" t="s">
        <v>13</v>
      </c>
      <c r="C12" s="85"/>
      <c r="D12" s="103"/>
      <c r="E12" s="117"/>
    </row>
    <row r="13" ht="31" customHeight="1" spans="2:5">
      <c r="B13" s="143" t="s">
        <v>14</v>
      </c>
      <c r="C13" s="85"/>
      <c r="D13" s="103"/>
      <c r="E13" s="117"/>
    </row>
    <row r="14" ht="31" customHeight="1" spans="2:5">
      <c r="B14" s="143" t="s">
        <v>15</v>
      </c>
      <c r="C14" s="85"/>
      <c r="D14" s="103"/>
      <c r="E14" s="117"/>
    </row>
    <row r="15" ht="31" customHeight="1" spans="2:5">
      <c r="B15" s="170" t="s">
        <v>16</v>
      </c>
      <c r="C15" s="85"/>
      <c r="D15" s="103"/>
      <c r="E15" s="117"/>
    </row>
    <row r="16" ht="31" customHeight="1" spans="2:5">
      <c r="B16" s="170" t="s">
        <v>17</v>
      </c>
      <c r="C16" s="117">
        <v>1657400</v>
      </c>
      <c r="D16" s="103"/>
      <c r="E16" s="117"/>
    </row>
    <row r="17" ht="31" customHeight="1" spans="2:5">
      <c r="B17" s="171" t="s">
        <v>18</v>
      </c>
      <c r="C17" s="139">
        <v>8380172.65</v>
      </c>
      <c r="D17" s="140" t="s">
        <v>19</v>
      </c>
      <c r="E17" s="139">
        <v>8630172.65</v>
      </c>
    </row>
    <row r="18" ht="31" customHeight="1" spans="2:5">
      <c r="B18" s="172" t="s">
        <v>20</v>
      </c>
      <c r="C18" s="139">
        <v>250000</v>
      </c>
      <c r="D18" s="173" t="s">
        <v>21</v>
      </c>
      <c r="E18" s="174"/>
    </row>
    <row r="19" ht="31" customHeight="1" spans="2:5">
      <c r="B19" s="175" t="s">
        <v>22</v>
      </c>
      <c r="C19" s="117"/>
      <c r="D19" s="141" t="s">
        <v>22</v>
      </c>
      <c r="E19" s="85"/>
    </row>
    <row r="20" ht="31" customHeight="1" spans="2:5">
      <c r="B20" s="175" t="s">
        <v>23</v>
      </c>
      <c r="C20" s="117">
        <v>250000</v>
      </c>
      <c r="D20" s="141" t="s">
        <v>24</v>
      </c>
      <c r="E20" s="85"/>
    </row>
    <row r="21" ht="31" customHeight="1" spans="2:5">
      <c r="B21" s="176" t="s">
        <v>25</v>
      </c>
      <c r="C21" s="139">
        <v>8630172.65</v>
      </c>
      <c r="D21" s="140" t="s">
        <v>26</v>
      </c>
      <c r="E21" s="135">
        <v>8630172.65</v>
      </c>
    </row>
  </sheetData>
  <mergeCells count="8">
    <mergeCell ref="B2:E2"/>
    <mergeCell ref="B3:C3"/>
    <mergeCell ref="B4:C4"/>
    <mergeCell ref="D4:E4"/>
    <mergeCell ref="B5:B6"/>
    <mergeCell ref="C5:C6"/>
    <mergeCell ref="D5:D6"/>
    <mergeCell ref="E5:E6"/>
  </mergeCells>
  <pageMargins left="0.393055555555556" right="0.393055555555556" top="0.60625" bottom="0.393055555555556" header="0.5" footer="0.5"/>
  <pageSetup paperSize="9" scale="7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G9"/>
  <sheetViews>
    <sheetView showZeros="0" workbookViewId="0">
      <selection activeCell="F21" sqref="F21"/>
    </sheetView>
  </sheetViews>
  <sheetFormatPr defaultColWidth="9.14414414414414" defaultRowHeight="14.25" customHeight="1" outlineLevelCol="6"/>
  <cols>
    <col min="1" max="1" width="2.25225225225225" customWidth="1"/>
    <col min="2" max="2" width="29.036036036036" customWidth="1"/>
    <col min="3" max="3" width="28.6036036036036" customWidth="1"/>
    <col min="4" max="4" width="31.6036036036036" customWidth="1"/>
    <col min="5" max="7" width="33.4504504504505" customWidth="1"/>
  </cols>
  <sheetData>
    <row r="1" ht="26" customHeight="1" spans="7:7">
      <c r="G1" s="50" t="s">
        <v>323</v>
      </c>
    </row>
    <row r="2" ht="37" customHeight="1" spans="2:7">
      <c r="B2" s="25" t="s">
        <v>324</v>
      </c>
      <c r="C2" s="25"/>
      <c r="D2" s="25"/>
      <c r="E2" s="25"/>
      <c r="F2" s="25"/>
      <c r="G2" s="25"/>
    </row>
    <row r="3" ht="29" customHeight="1" spans="2:7">
      <c r="B3" s="93" t="str">
        <f>"单位名称："&amp;"西畴县人民检察院"</f>
        <v>单位名称：西畴县人民检察院</v>
      </c>
      <c r="C3" s="94"/>
      <c r="D3" s="94"/>
      <c r="E3" s="53"/>
      <c r="F3" s="53"/>
      <c r="G3" s="50" t="s">
        <v>2</v>
      </c>
    </row>
    <row r="4" ht="34" customHeight="1" spans="2:7">
      <c r="B4" s="8" t="s">
        <v>129</v>
      </c>
      <c r="C4" s="8" t="s">
        <v>49</v>
      </c>
      <c r="D4" s="8" t="s">
        <v>50</v>
      </c>
      <c r="E4" s="14" t="s">
        <v>325</v>
      </c>
      <c r="F4" s="57"/>
      <c r="G4" s="57"/>
    </row>
    <row r="5" ht="34" customHeight="1" spans="2:7">
      <c r="B5" s="17"/>
      <c r="C5" s="17"/>
      <c r="D5" s="17"/>
      <c r="E5" s="14" t="s">
        <v>31</v>
      </c>
      <c r="F5" s="57" t="s">
        <v>58</v>
      </c>
      <c r="G5" s="57" t="s">
        <v>59</v>
      </c>
    </row>
    <row r="6" ht="34" customHeight="1" spans="2:7"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>
        <v>6</v>
      </c>
    </row>
    <row r="7" ht="34" customHeight="1" spans="2:7">
      <c r="B7" s="26"/>
      <c r="C7" s="26"/>
      <c r="D7" s="26"/>
      <c r="E7" s="21"/>
      <c r="F7" s="21"/>
      <c r="G7" s="21"/>
    </row>
    <row r="8" ht="34" customHeight="1" spans="2:7">
      <c r="B8" s="95" t="s">
        <v>95</v>
      </c>
      <c r="C8" s="96"/>
      <c r="D8" s="96" t="s">
        <v>95</v>
      </c>
      <c r="E8" s="21"/>
      <c r="F8" s="21"/>
      <c r="G8" s="21"/>
    </row>
    <row r="9" ht="30" customHeight="1" spans="2:2">
      <c r="B9" t="s">
        <v>326</v>
      </c>
    </row>
  </sheetData>
  <mergeCells count="6">
    <mergeCell ref="B2:G2"/>
    <mergeCell ref="E4:G4"/>
    <mergeCell ref="B8:D8"/>
    <mergeCell ref="B4:B5"/>
    <mergeCell ref="C4:C5"/>
    <mergeCell ref="D4:D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R15"/>
  <sheetViews>
    <sheetView showZeros="0" workbookViewId="0">
      <selection activeCell="U14" sqref="U14"/>
    </sheetView>
  </sheetViews>
  <sheetFormatPr defaultColWidth="9.14414414414414" defaultRowHeight="14.25" customHeight="1"/>
  <cols>
    <col min="1" max="1" width="2.12612612612613" customWidth="1"/>
    <col min="2" max="2" width="26" customWidth="1"/>
    <col min="3" max="3" width="21.7117117117117" customWidth="1"/>
    <col min="4" max="4" width="29.2522522522523" customWidth="1"/>
    <col min="5" max="5" width="7.71171171171171" customWidth="1"/>
    <col min="6" max="6" width="10.2792792792793" customWidth="1"/>
    <col min="7" max="9" width="14.7387387387387" customWidth="1"/>
    <col min="10" max="18" width="9.10810810810811" customWidth="1"/>
  </cols>
  <sheetData>
    <row r="1" ht="25" customHeight="1" spans="16:18">
      <c r="P1" s="49"/>
      <c r="Q1" s="49"/>
      <c r="R1" s="92" t="s">
        <v>327</v>
      </c>
    </row>
    <row r="2" ht="36" customHeight="1" spans="2:18">
      <c r="B2" s="51" t="s">
        <v>328</v>
      </c>
      <c r="C2" s="25"/>
      <c r="D2" s="25"/>
      <c r="E2" s="25"/>
      <c r="F2" s="25"/>
      <c r="G2" s="25"/>
      <c r="H2" s="25"/>
      <c r="I2" s="25"/>
      <c r="J2" s="25"/>
      <c r="K2" s="25"/>
      <c r="L2" s="41"/>
      <c r="M2" s="25"/>
      <c r="N2" s="25"/>
      <c r="O2" s="25"/>
      <c r="P2" s="41"/>
      <c r="Q2" s="41"/>
      <c r="R2" s="25"/>
    </row>
    <row r="3" ht="41" customHeight="1" spans="2:18">
      <c r="B3" s="86" t="str">
        <f>"单位名称："&amp;"西畴县人民检察院"</f>
        <v>单位名称：西畴县人民检察院</v>
      </c>
      <c r="C3" s="6"/>
      <c r="D3" s="6"/>
      <c r="E3" s="6"/>
      <c r="F3" s="6"/>
      <c r="G3" s="6"/>
      <c r="H3" s="6"/>
      <c r="I3" s="6"/>
      <c r="J3" s="6"/>
      <c r="K3" s="6"/>
      <c r="P3" s="75"/>
      <c r="Q3" s="75"/>
      <c r="R3" s="92" t="s">
        <v>120</v>
      </c>
    </row>
    <row r="4" ht="29" customHeight="1" spans="2:18">
      <c r="B4" s="8" t="s">
        <v>329</v>
      </c>
      <c r="C4" s="59" t="s">
        <v>330</v>
      </c>
      <c r="D4" s="59" t="s">
        <v>331</v>
      </c>
      <c r="E4" s="59" t="s">
        <v>332</v>
      </c>
      <c r="F4" s="59" t="s">
        <v>333</v>
      </c>
      <c r="G4" s="59" t="s">
        <v>334</v>
      </c>
      <c r="H4" s="60" t="s">
        <v>136</v>
      </c>
      <c r="I4" s="60"/>
      <c r="J4" s="60"/>
      <c r="K4" s="60"/>
      <c r="L4" s="77"/>
      <c r="M4" s="60"/>
      <c r="N4" s="60"/>
      <c r="O4" s="60"/>
      <c r="P4" s="78"/>
      <c r="Q4" s="77"/>
      <c r="R4" s="79"/>
    </row>
    <row r="5" ht="26" customHeight="1" spans="2:18">
      <c r="B5" s="13"/>
      <c r="C5" s="61"/>
      <c r="D5" s="61"/>
      <c r="E5" s="61"/>
      <c r="F5" s="61"/>
      <c r="G5" s="61"/>
      <c r="H5" s="61" t="s">
        <v>31</v>
      </c>
      <c r="I5" s="61" t="s">
        <v>34</v>
      </c>
      <c r="J5" s="61" t="s">
        <v>335</v>
      </c>
      <c r="K5" s="61" t="s">
        <v>336</v>
      </c>
      <c r="L5" s="80" t="s">
        <v>337</v>
      </c>
      <c r="M5" s="81" t="s">
        <v>338</v>
      </c>
      <c r="N5" s="81"/>
      <c r="O5" s="81"/>
      <c r="P5" s="82"/>
      <c r="Q5" s="83"/>
      <c r="R5" s="62"/>
    </row>
    <row r="6" ht="54" customHeight="1" spans="2:18">
      <c r="B6" s="16"/>
      <c r="C6" s="62"/>
      <c r="D6" s="62"/>
      <c r="E6" s="62"/>
      <c r="F6" s="62"/>
      <c r="G6" s="62"/>
      <c r="H6" s="62"/>
      <c r="I6" s="62" t="s">
        <v>33</v>
      </c>
      <c r="J6" s="62"/>
      <c r="K6" s="62"/>
      <c r="L6" s="63"/>
      <c r="M6" s="62" t="s">
        <v>33</v>
      </c>
      <c r="N6" s="62" t="s">
        <v>44</v>
      </c>
      <c r="O6" s="62" t="s">
        <v>339</v>
      </c>
      <c r="P6" s="84" t="s">
        <v>40</v>
      </c>
      <c r="Q6" s="63" t="s">
        <v>41</v>
      </c>
      <c r="R6" s="62" t="s">
        <v>42</v>
      </c>
    </row>
    <row r="7" ht="32" customHeight="1" spans="2:18">
      <c r="B7" s="1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8">
        <v>16</v>
      </c>
      <c r="R7" s="88">
        <v>17</v>
      </c>
    </row>
    <row r="8" ht="33" customHeight="1" spans="2:18">
      <c r="B8" s="64" t="s">
        <v>46</v>
      </c>
      <c r="C8" s="65"/>
      <c r="D8" s="65"/>
      <c r="E8" s="65"/>
      <c r="F8" s="89"/>
      <c r="G8" s="21">
        <v>500000</v>
      </c>
      <c r="H8" s="21">
        <v>613200</v>
      </c>
      <c r="I8" s="21">
        <v>613200</v>
      </c>
      <c r="J8" s="21"/>
      <c r="K8" s="21"/>
      <c r="L8" s="21"/>
      <c r="M8" s="21"/>
      <c r="N8" s="21"/>
      <c r="O8" s="21"/>
      <c r="P8" s="21"/>
      <c r="Q8" s="21"/>
      <c r="R8" s="21"/>
    </row>
    <row r="9" ht="33" customHeight="1" spans="2:18">
      <c r="B9" s="67" t="s">
        <v>172</v>
      </c>
      <c r="C9" s="65" t="s">
        <v>340</v>
      </c>
      <c r="D9" s="65" t="s">
        <v>341</v>
      </c>
      <c r="E9" s="90" t="s">
        <v>342</v>
      </c>
      <c r="F9" s="91">
        <v>6</v>
      </c>
      <c r="G9" s="21"/>
      <c r="H9" s="21">
        <v>13200</v>
      </c>
      <c r="I9" s="21">
        <v>13200</v>
      </c>
      <c r="J9" s="21"/>
      <c r="K9" s="21"/>
      <c r="L9" s="21"/>
      <c r="M9" s="21"/>
      <c r="N9" s="21"/>
      <c r="O9" s="21"/>
      <c r="P9" s="21"/>
      <c r="Q9" s="21"/>
      <c r="R9" s="21"/>
    </row>
    <row r="10" ht="33" customHeight="1" spans="2:18">
      <c r="B10" s="67" t="s">
        <v>172</v>
      </c>
      <c r="C10" s="65" t="s">
        <v>343</v>
      </c>
      <c r="D10" s="65" t="s">
        <v>344</v>
      </c>
      <c r="E10" s="90" t="s">
        <v>345</v>
      </c>
      <c r="F10" s="91">
        <v>1</v>
      </c>
      <c r="G10" s="21"/>
      <c r="H10" s="21">
        <v>40000</v>
      </c>
      <c r="I10" s="21">
        <v>40000</v>
      </c>
      <c r="J10" s="21"/>
      <c r="K10" s="21"/>
      <c r="L10" s="21"/>
      <c r="M10" s="21"/>
      <c r="N10" s="21"/>
      <c r="O10" s="21"/>
      <c r="P10" s="21"/>
      <c r="Q10" s="21"/>
      <c r="R10" s="21"/>
    </row>
    <row r="11" ht="33" customHeight="1" spans="2:18">
      <c r="B11" s="67" t="s">
        <v>172</v>
      </c>
      <c r="C11" s="65" t="s">
        <v>346</v>
      </c>
      <c r="D11" s="65" t="s">
        <v>344</v>
      </c>
      <c r="E11" s="90" t="s">
        <v>345</v>
      </c>
      <c r="F11" s="91">
        <v>1</v>
      </c>
      <c r="G11" s="21"/>
      <c r="H11" s="21">
        <v>60000</v>
      </c>
      <c r="I11" s="21">
        <v>60000</v>
      </c>
      <c r="J11" s="21"/>
      <c r="K11" s="21"/>
      <c r="L11" s="21"/>
      <c r="M11" s="21"/>
      <c r="N11" s="21"/>
      <c r="O11" s="21"/>
      <c r="P11" s="21"/>
      <c r="Q11" s="21"/>
      <c r="R11" s="21"/>
    </row>
    <row r="12" ht="33" customHeight="1" spans="2:18">
      <c r="B12" s="67" t="s">
        <v>185</v>
      </c>
      <c r="C12" s="65" t="s">
        <v>347</v>
      </c>
      <c r="D12" s="65" t="s">
        <v>348</v>
      </c>
      <c r="E12" s="90" t="s">
        <v>345</v>
      </c>
      <c r="F12" s="91">
        <v>1</v>
      </c>
      <c r="G12" s="21">
        <v>120000</v>
      </c>
      <c r="H12" s="21">
        <v>120000</v>
      </c>
      <c r="I12" s="21">
        <v>120000</v>
      </c>
      <c r="J12" s="21"/>
      <c r="K12" s="21"/>
      <c r="L12" s="21"/>
      <c r="M12" s="21"/>
      <c r="N12" s="21"/>
      <c r="O12" s="21"/>
      <c r="P12" s="21"/>
      <c r="Q12" s="21"/>
      <c r="R12" s="21"/>
    </row>
    <row r="13" ht="33" customHeight="1" spans="2:18">
      <c r="B13" s="67" t="s">
        <v>234</v>
      </c>
      <c r="C13" s="65" t="s">
        <v>349</v>
      </c>
      <c r="D13" s="65" t="s">
        <v>350</v>
      </c>
      <c r="E13" s="90" t="s">
        <v>345</v>
      </c>
      <c r="F13" s="91">
        <v>1</v>
      </c>
      <c r="G13" s="21">
        <v>270000</v>
      </c>
      <c r="H13" s="21">
        <v>270000</v>
      </c>
      <c r="I13" s="21">
        <v>270000</v>
      </c>
      <c r="J13" s="21"/>
      <c r="K13" s="21"/>
      <c r="L13" s="21"/>
      <c r="M13" s="21"/>
      <c r="N13" s="21"/>
      <c r="O13" s="21"/>
      <c r="P13" s="21"/>
      <c r="Q13" s="21"/>
      <c r="R13" s="21"/>
    </row>
    <row r="14" ht="33" customHeight="1" spans="2:18">
      <c r="B14" s="67" t="s">
        <v>234</v>
      </c>
      <c r="C14" s="65" t="s">
        <v>351</v>
      </c>
      <c r="D14" s="65" t="s">
        <v>350</v>
      </c>
      <c r="E14" s="90" t="s">
        <v>345</v>
      </c>
      <c r="F14" s="91">
        <v>1</v>
      </c>
      <c r="G14" s="21">
        <v>110000</v>
      </c>
      <c r="H14" s="21">
        <v>110000</v>
      </c>
      <c r="I14" s="21">
        <v>110000</v>
      </c>
      <c r="J14" s="21"/>
      <c r="K14" s="21"/>
      <c r="L14" s="21"/>
      <c r="M14" s="21"/>
      <c r="N14" s="21"/>
      <c r="O14" s="21"/>
      <c r="P14" s="21"/>
      <c r="Q14" s="21"/>
      <c r="R14" s="21"/>
    </row>
    <row r="15" ht="21" customHeight="1" spans="2:18">
      <c r="B15" s="68" t="s">
        <v>95</v>
      </c>
      <c r="C15" s="69"/>
      <c r="D15" s="69"/>
      <c r="E15" s="69"/>
      <c r="F15" s="89"/>
      <c r="G15" s="21">
        <v>500000</v>
      </c>
      <c r="H15" s="21">
        <v>613200</v>
      </c>
      <c r="I15" s="21">
        <v>613200</v>
      </c>
      <c r="J15" s="21"/>
      <c r="K15" s="21"/>
      <c r="L15" s="21"/>
      <c r="M15" s="21"/>
      <c r="N15" s="21"/>
      <c r="O15" s="21"/>
      <c r="P15" s="21"/>
      <c r="Q15" s="21"/>
      <c r="R15" s="21"/>
    </row>
  </sheetData>
  <mergeCells count="16">
    <mergeCell ref="B2:R2"/>
    <mergeCell ref="B3:G3"/>
    <mergeCell ref="H4:R4"/>
    <mergeCell ref="M5:R5"/>
    <mergeCell ref="B15:F15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5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O10"/>
  <sheetViews>
    <sheetView showZeros="0" workbookViewId="0">
      <selection activeCell="J28" sqref="J28"/>
    </sheetView>
  </sheetViews>
  <sheetFormatPr defaultColWidth="9.14414414414414" defaultRowHeight="14.25" customHeight="1"/>
  <cols>
    <col min="1" max="1" width="1.74774774774775" customWidth="1"/>
    <col min="2" max="2" width="31.4234234234234" customWidth="1"/>
    <col min="3" max="3" width="21.7117117117117" customWidth="1"/>
    <col min="4" max="4" width="26.7117117117117" customWidth="1"/>
    <col min="5" max="6" width="16.6036036036036" customWidth="1"/>
    <col min="7" max="15" width="12.5045045045045" customWidth="1"/>
  </cols>
  <sheetData>
    <row r="1" ht="36" customHeight="1" spans="2:15">
      <c r="B1" s="55"/>
      <c r="C1" s="55"/>
      <c r="D1" s="55"/>
      <c r="E1" s="55"/>
      <c r="F1" s="55"/>
      <c r="G1" s="55"/>
      <c r="H1" s="55"/>
      <c r="I1" s="71"/>
      <c r="J1" s="55"/>
      <c r="K1" s="55"/>
      <c r="L1" s="55"/>
      <c r="M1" s="49"/>
      <c r="N1" s="72"/>
      <c r="O1" s="73" t="s">
        <v>352</v>
      </c>
    </row>
    <row r="2" ht="44" customHeight="1" spans="2:15">
      <c r="B2" s="51" t="s">
        <v>353</v>
      </c>
      <c r="C2" s="58"/>
      <c r="D2" s="58"/>
      <c r="E2" s="58"/>
      <c r="F2" s="58"/>
      <c r="G2" s="58"/>
      <c r="H2" s="58"/>
      <c r="I2" s="74"/>
      <c r="J2" s="58"/>
      <c r="K2" s="58"/>
      <c r="L2" s="58"/>
      <c r="M2" s="41"/>
      <c r="N2" s="74"/>
      <c r="O2" s="58"/>
    </row>
    <row r="3" ht="28" customHeight="1" spans="2:15">
      <c r="B3" s="52" t="str">
        <f>"单位名称："&amp;"西畴县人民检察院"</f>
        <v>单位名称：西畴县人民检察院</v>
      </c>
      <c r="C3" s="53"/>
      <c r="D3" s="53"/>
      <c r="E3" s="53"/>
      <c r="F3" s="53"/>
      <c r="G3" s="53"/>
      <c r="H3" s="53"/>
      <c r="I3" s="71"/>
      <c r="J3" s="55"/>
      <c r="K3" s="55"/>
      <c r="L3" s="55"/>
      <c r="M3" s="75"/>
      <c r="N3" s="76"/>
      <c r="O3" s="73" t="s">
        <v>120</v>
      </c>
    </row>
    <row r="4" ht="23" customHeight="1" spans="2:15">
      <c r="B4" s="8" t="s">
        <v>329</v>
      </c>
      <c r="C4" s="59" t="s">
        <v>354</v>
      </c>
      <c r="D4" s="59" t="s">
        <v>355</v>
      </c>
      <c r="E4" s="60" t="s">
        <v>136</v>
      </c>
      <c r="F4" s="60"/>
      <c r="G4" s="60"/>
      <c r="H4" s="60"/>
      <c r="I4" s="77"/>
      <c r="J4" s="60"/>
      <c r="K4" s="60"/>
      <c r="L4" s="60"/>
      <c r="M4" s="78"/>
      <c r="N4" s="77"/>
      <c r="O4" s="79"/>
    </row>
    <row r="5" ht="17.25" customHeight="1" spans="2:15">
      <c r="B5" s="13"/>
      <c r="C5" s="61"/>
      <c r="D5" s="61"/>
      <c r="E5" s="61" t="s">
        <v>31</v>
      </c>
      <c r="F5" s="61" t="s">
        <v>34</v>
      </c>
      <c r="G5" s="61" t="s">
        <v>335</v>
      </c>
      <c r="H5" s="61" t="s">
        <v>336</v>
      </c>
      <c r="I5" s="80" t="s">
        <v>337</v>
      </c>
      <c r="J5" s="81" t="s">
        <v>338</v>
      </c>
      <c r="K5" s="81"/>
      <c r="L5" s="81"/>
      <c r="M5" s="82"/>
      <c r="N5" s="83"/>
      <c r="O5" s="62"/>
    </row>
    <row r="6" ht="54" customHeight="1" spans="2:15">
      <c r="B6" s="16"/>
      <c r="C6" s="62"/>
      <c r="D6" s="62"/>
      <c r="E6" s="62"/>
      <c r="F6" s="62"/>
      <c r="G6" s="62"/>
      <c r="H6" s="62"/>
      <c r="I6" s="63"/>
      <c r="J6" s="62" t="s">
        <v>33</v>
      </c>
      <c r="K6" s="62" t="s">
        <v>44</v>
      </c>
      <c r="L6" s="62" t="s">
        <v>339</v>
      </c>
      <c r="M6" s="84" t="s">
        <v>40</v>
      </c>
      <c r="N6" s="63" t="s">
        <v>41</v>
      </c>
      <c r="O6" s="62" t="s">
        <v>42</v>
      </c>
    </row>
    <row r="7" ht="26" customHeight="1" spans="2:15">
      <c r="B7" s="16">
        <v>1</v>
      </c>
      <c r="C7" s="62">
        <v>2</v>
      </c>
      <c r="D7" s="62">
        <v>3</v>
      </c>
      <c r="E7" s="63">
        <v>4</v>
      </c>
      <c r="F7" s="63">
        <v>5</v>
      </c>
      <c r="G7" s="63">
        <v>6</v>
      </c>
      <c r="H7" s="63">
        <v>7</v>
      </c>
      <c r="I7" s="63">
        <v>8</v>
      </c>
      <c r="J7" s="63">
        <v>9</v>
      </c>
      <c r="K7" s="63">
        <v>10</v>
      </c>
      <c r="L7" s="63">
        <v>11</v>
      </c>
      <c r="M7" s="63">
        <v>12</v>
      </c>
      <c r="N7" s="63">
        <v>13</v>
      </c>
      <c r="O7" s="63">
        <v>14</v>
      </c>
    </row>
    <row r="8" ht="28" customHeight="1" spans="2:15">
      <c r="B8" s="64" t="s">
        <v>46</v>
      </c>
      <c r="C8" s="65"/>
      <c r="D8" s="65"/>
      <c r="E8" s="66">
        <v>120000</v>
      </c>
      <c r="F8" s="66">
        <v>120000</v>
      </c>
      <c r="G8" s="66"/>
      <c r="H8" s="66"/>
      <c r="I8" s="66"/>
      <c r="J8" s="66"/>
      <c r="K8" s="66"/>
      <c r="L8" s="66"/>
      <c r="M8" s="85"/>
      <c r="N8" s="66"/>
      <c r="O8" s="66"/>
    </row>
    <row r="9" ht="24" customHeight="1" spans="2:15">
      <c r="B9" s="67" t="s">
        <v>185</v>
      </c>
      <c r="C9" s="65" t="s">
        <v>347</v>
      </c>
      <c r="D9" s="65" t="s">
        <v>356</v>
      </c>
      <c r="E9" s="66">
        <v>120000</v>
      </c>
      <c r="F9" s="66">
        <v>120000</v>
      </c>
      <c r="G9" s="66"/>
      <c r="H9" s="66"/>
      <c r="I9" s="66"/>
      <c r="J9" s="66"/>
      <c r="K9" s="66"/>
      <c r="L9" s="66"/>
      <c r="M9" s="85"/>
      <c r="N9" s="66"/>
      <c r="O9" s="66"/>
    </row>
    <row r="10" ht="21" customHeight="1" spans="2:15">
      <c r="B10" s="68" t="s">
        <v>95</v>
      </c>
      <c r="C10" s="69"/>
      <c r="D10" s="70"/>
      <c r="E10" s="66">
        <v>120000</v>
      </c>
      <c r="F10" s="66">
        <v>120000</v>
      </c>
      <c r="G10" s="66"/>
      <c r="H10" s="66"/>
      <c r="I10" s="66"/>
      <c r="J10" s="66"/>
      <c r="K10" s="66"/>
      <c r="L10" s="66"/>
      <c r="M10" s="85"/>
      <c r="N10" s="66"/>
      <c r="O10" s="66"/>
    </row>
  </sheetData>
  <mergeCells count="13">
    <mergeCell ref="B2:O2"/>
    <mergeCell ref="B3:D3"/>
    <mergeCell ref="E4:O4"/>
    <mergeCell ref="J5:O5"/>
    <mergeCell ref="B10:D10"/>
    <mergeCell ref="B4:B6"/>
    <mergeCell ref="C4:C6"/>
    <mergeCell ref="D4:D6"/>
    <mergeCell ref="E5:E6"/>
    <mergeCell ref="F5:F6"/>
    <mergeCell ref="G5:G6"/>
    <mergeCell ref="H5:H6"/>
    <mergeCell ref="I5:I6"/>
  </mergeCells>
  <pageMargins left="0.75" right="0.75" top="1" bottom="1" header="0.5" footer="0.5"/>
  <pageSetup paperSize="9" scale="5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X9"/>
  <sheetViews>
    <sheetView showZeros="0" workbookViewId="0">
      <selection activeCell="O24" sqref="O24"/>
    </sheetView>
  </sheetViews>
  <sheetFormatPr defaultColWidth="9.14414414414414" defaultRowHeight="14.25" customHeight="1"/>
  <cols>
    <col min="1" max="1" width="1.5045045045045" customWidth="1"/>
    <col min="2" max="2" width="17.2162162162162" customWidth="1"/>
    <col min="3" max="24" width="11.4234234234234" customWidth="1"/>
  </cols>
  <sheetData>
    <row r="1" ht="33" customHeight="1" spans="5:24">
      <c r="E1" s="50"/>
      <c r="X1" s="49" t="s">
        <v>357</v>
      </c>
    </row>
    <row r="2" ht="41" customHeight="1" spans="2:24">
      <c r="B2" s="51" t="s">
        <v>358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24" customHeight="1" spans="2:24">
      <c r="B3" s="52" t="str">
        <f>"单位名称："&amp;"西畴县人民检察院"</f>
        <v>单位名称：西畴县人民检察院</v>
      </c>
      <c r="C3" s="53"/>
      <c r="D3" s="53"/>
      <c r="E3" s="54"/>
      <c r="F3" s="55"/>
      <c r="G3" s="55"/>
      <c r="H3" s="55"/>
      <c r="I3" s="55"/>
      <c r="J3" s="55"/>
      <c r="X3" s="49" t="s">
        <v>120</v>
      </c>
    </row>
    <row r="4" ht="19.5" customHeight="1" spans="2:24">
      <c r="B4" s="14" t="s">
        <v>359</v>
      </c>
      <c r="C4" s="9" t="s">
        <v>136</v>
      </c>
      <c r="D4" s="10"/>
      <c r="E4" s="10"/>
      <c r="F4" s="9" t="s">
        <v>360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ht="40.5" customHeight="1" spans="2:24">
      <c r="B5" s="17"/>
      <c r="C5" s="30" t="s">
        <v>31</v>
      </c>
      <c r="D5" s="8" t="s">
        <v>34</v>
      </c>
      <c r="E5" s="56" t="s">
        <v>361</v>
      </c>
      <c r="F5" s="57" t="s">
        <v>362</v>
      </c>
      <c r="G5" s="57" t="s">
        <v>363</v>
      </c>
      <c r="H5" s="57" t="s">
        <v>364</v>
      </c>
      <c r="I5" s="57" t="s">
        <v>365</v>
      </c>
      <c r="J5" s="57" t="s">
        <v>366</v>
      </c>
      <c r="K5" s="57" t="s">
        <v>367</v>
      </c>
      <c r="L5" s="57" t="s">
        <v>368</v>
      </c>
      <c r="M5" s="57" t="s">
        <v>369</v>
      </c>
      <c r="N5" s="57" t="s">
        <v>370</v>
      </c>
      <c r="O5" s="57" t="s">
        <v>371</v>
      </c>
      <c r="P5" s="57" t="s">
        <v>372</v>
      </c>
      <c r="Q5" s="57" t="s">
        <v>373</v>
      </c>
      <c r="R5" s="57" t="s">
        <v>374</v>
      </c>
      <c r="S5" s="57" t="s">
        <v>375</v>
      </c>
      <c r="T5" s="57" t="s">
        <v>376</v>
      </c>
      <c r="U5" s="57" t="s">
        <v>377</v>
      </c>
      <c r="V5" s="57" t="s">
        <v>378</v>
      </c>
      <c r="W5" s="57" t="s">
        <v>379</v>
      </c>
      <c r="X5" s="57" t="s">
        <v>380</v>
      </c>
    </row>
    <row r="6" ht="19.5" customHeight="1" spans="2:24">
      <c r="B6" s="57">
        <v>1</v>
      </c>
      <c r="C6" s="57">
        <v>2</v>
      </c>
      <c r="D6" s="57">
        <v>3</v>
      </c>
      <c r="E6" s="9">
        <v>4</v>
      </c>
      <c r="F6" s="57">
        <v>5</v>
      </c>
      <c r="G6" s="57">
        <v>6</v>
      </c>
      <c r="H6" s="57">
        <v>7</v>
      </c>
      <c r="I6" s="9">
        <v>8</v>
      </c>
      <c r="J6" s="57">
        <v>9</v>
      </c>
      <c r="K6" s="57">
        <v>10</v>
      </c>
      <c r="L6" s="57">
        <v>11</v>
      </c>
      <c r="M6" s="9">
        <v>12</v>
      </c>
      <c r="N6" s="57">
        <v>13</v>
      </c>
      <c r="O6" s="57">
        <v>14</v>
      </c>
      <c r="P6" s="57">
        <v>15</v>
      </c>
      <c r="Q6" s="9">
        <v>16</v>
      </c>
      <c r="R6" s="57">
        <v>17</v>
      </c>
      <c r="S6" s="57">
        <v>18</v>
      </c>
      <c r="T6" s="57">
        <v>19</v>
      </c>
      <c r="U6" s="9">
        <v>20</v>
      </c>
      <c r="V6" s="9">
        <v>21</v>
      </c>
      <c r="W6" s="9">
        <v>22</v>
      </c>
      <c r="X6" s="57">
        <v>23</v>
      </c>
    </row>
    <row r="7" ht="28.4" customHeight="1" spans="2:24">
      <c r="B7" s="2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ht="29.9" customHeight="1" spans="2:24">
      <c r="B8" s="2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ht="21" customHeight="1" spans="2:2">
      <c r="B9" t="s">
        <v>326</v>
      </c>
    </row>
  </sheetData>
  <mergeCells count="5">
    <mergeCell ref="B2:X2"/>
    <mergeCell ref="B3:J3"/>
    <mergeCell ref="C4:E4"/>
    <mergeCell ref="F4:X4"/>
    <mergeCell ref="B4:B5"/>
  </mergeCells>
  <pageMargins left="0.75" right="0.75" top="1" bottom="1" header="0.5" footer="0.5"/>
  <pageSetup paperSize="9" scale="4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K8"/>
  <sheetViews>
    <sheetView showZeros="0" workbookViewId="0">
      <selection activeCell="M15" sqref="M15"/>
    </sheetView>
  </sheetViews>
  <sheetFormatPr defaultColWidth="9.14414414414414" defaultRowHeight="12" customHeight="1" outlineLevelRow="7"/>
  <cols>
    <col min="1" max="1" width="1" customWidth="1"/>
    <col min="2" max="2" width="34.2792792792793" customWidth="1"/>
    <col min="3" max="3" width="29" customWidth="1"/>
    <col min="4" max="4" width="16.3153153153153" customWidth="1"/>
    <col min="5" max="5" width="15.6036036036036" customWidth="1"/>
    <col min="6" max="6" width="23.5765765765766" customWidth="1"/>
    <col min="7" max="7" width="11.2792792792793" customWidth="1"/>
    <col min="8" max="8" width="14.8828828828829" customWidth="1"/>
    <col min="9" max="9" width="10.8828828828829" customWidth="1"/>
    <col min="10" max="10" width="13.4234234234234" customWidth="1"/>
    <col min="11" max="11" width="17.2162162162162" customWidth="1"/>
  </cols>
  <sheetData>
    <row r="1" ht="33" customHeight="1" spans="11:11">
      <c r="K1" s="49" t="s">
        <v>381</v>
      </c>
    </row>
    <row r="2" ht="35" customHeight="1" spans="2:11">
      <c r="B2" s="40" t="s">
        <v>382</v>
      </c>
      <c r="C2" s="25"/>
      <c r="D2" s="25"/>
      <c r="E2" s="25"/>
      <c r="F2" s="25"/>
      <c r="G2" s="41"/>
      <c r="H2" s="25"/>
      <c r="I2" s="41"/>
      <c r="J2" s="41"/>
      <c r="K2" s="25"/>
    </row>
    <row r="3" ht="26" customHeight="1" spans="2:2">
      <c r="B3" s="4" t="str">
        <f>"单位名称："&amp;"西畴县人民检察院"</f>
        <v>单位名称：西畴县人民检察院</v>
      </c>
    </row>
    <row r="4" ht="44.25" customHeight="1" spans="2:11">
      <c r="B4" s="42" t="s">
        <v>240</v>
      </c>
      <c r="C4" s="42" t="s">
        <v>241</v>
      </c>
      <c r="D4" s="42" t="s">
        <v>242</v>
      </c>
      <c r="E4" s="42" t="s">
        <v>243</v>
      </c>
      <c r="F4" s="42" t="s">
        <v>244</v>
      </c>
      <c r="G4" s="43" t="s">
        <v>245</v>
      </c>
      <c r="H4" s="42" t="s">
        <v>246</v>
      </c>
      <c r="I4" s="43" t="s">
        <v>247</v>
      </c>
      <c r="J4" s="43" t="s">
        <v>248</v>
      </c>
      <c r="K4" s="42" t="s">
        <v>249</v>
      </c>
    </row>
    <row r="5" ht="29" customHeight="1" spans="2:11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3">
        <v>6</v>
      </c>
      <c r="H5" s="42">
        <v>7</v>
      </c>
      <c r="I5" s="43">
        <v>8</v>
      </c>
      <c r="J5" s="43">
        <v>9</v>
      </c>
      <c r="K5" s="42">
        <v>10</v>
      </c>
    </row>
    <row r="6" ht="42" customHeight="1" spans="2:11">
      <c r="B6" s="44"/>
      <c r="C6" s="45"/>
      <c r="D6" s="45"/>
      <c r="E6" s="45"/>
      <c r="F6" s="46"/>
      <c r="G6" s="47"/>
      <c r="H6" s="46"/>
      <c r="I6" s="47"/>
      <c r="J6" s="47"/>
      <c r="K6" s="46"/>
    </row>
    <row r="7" ht="42" customHeight="1" spans="2:11">
      <c r="B7" s="44"/>
      <c r="C7" s="48"/>
      <c r="D7" s="48"/>
      <c r="E7" s="48"/>
      <c r="F7" s="44"/>
      <c r="G7" s="48"/>
      <c r="H7" s="44"/>
      <c r="I7" s="48"/>
      <c r="J7" s="48"/>
      <c r="K7" s="44"/>
    </row>
    <row r="8" ht="27" customHeight="1" spans="2:2">
      <c r="B8" t="s">
        <v>326</v>
      </c>
    </row>
  </sheetData>
  <mergeCells count="2">
    <mergeCell ref="B2:K2"/>
    <mergeCell ref="B3:I3"/>
  </mergeCells>
  <pageMargins left="0.75" right="0.75" top="1" bottom="1" header="0.5" footer="0.5"/>
  <pageSetup paperSize="9" scale="7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I13"/>
  <sheetViews>
    <sheetView showZeros="0" workbookViewId="0">
      <selection activeCell="H25" sqref="H25"/>
    </sheetView>
  </sheetViews>
  <sheetFormatPr defaultColWidth="8.84684684684685" defaultRowHeight="15" customHeight="1"/>
  <cols>
    <col min="1" max="1" width="1.74774774774775" customWidth="1"/>
    <col min="2" max="2" width="30.6216216216216" customWidth="1"/>
    <col min="3" max="3" width="17" customWidth="1"/>
    <col min="4" max="4" width="36.7477477477477" customWidth="1"/>
    <col min="5" max="5" width="34.7387387387387" customWidth="1"/>
    <col min="6" max="6" width="14.4504504504505" customWidth="1"/>
    <col min="7" max="7" width="17.1711711711712" customWidth="1"/>
    <col min="8" max="8" width="17.3153153153153" customWidth="1"/>
    <col min="9" max="9" width="28.3153153153153" customWidth="1"/>
  </cols>
  <sheetData>
    <row r="1" ht="26" customHeight="1" spans="2:9">
      <c r="B1" s="32"/>
      <c r="C1" s="32"/>
      <c r="D1" s="32"/>
      <c r="E1" s="32"/>
      <c r="F1" s="32"/>
      <c r="G1" s="32"/>
      <c r="H1" s="32"/>
      <c r="I1" s="39" t="s">
        <v>383</v>
      </c>
    </row>
    <row r="2" ht="40" customHeight="1" spans="2:9">
      <c r="B2" s="33" t="s">
        <v>384</v>
      </c>
      <c r="C2" s="33"/>
      <c r="D2" s="33"/>
      <c r="E2" s="33"/>
      <c r="F2" s="33"/>
      <c r="G2" s="33"/>
      <c r="H2" s="33"/>
      <c r="I2" s="33"/>
    </row>
    <row r="3" ht="18.75" customHeight="1" spans="2:9">
      <c r="B3" s="32" t="str">
        <f>"单位名称："&amp;"西畴县人民检察院"</f>
        <v>单位名称：西畴县人民检察院</v>
      </c>
      <c r="C3" s="32"/>
      <c r="D3" s="32"/>
      <c r="E3" s="32"/>
      <c r="F3" s="32"/>
      <c r="G3" s="32"/>
      <c r="H3" s="32"/>
      <c r="I3" s="32"/>
    </row>
    <row r="4" ht="18.75" customHeight="1" spans="2:9">
      <c r="B4" s="34" t="s">
        <v>129</v>
      </c>
      <c r="C4" s="34" t="s">
        <v>385</v>
      </c>
      <c r="D4" s="34" t="s">
        <v>386</v>
      </c>
      <c r="E4" s="34" t="s">
        <v>387</v>
      </c>
      <c r="F4" s="34" t="s">
        <v>388</v>
      </c>
      <c r="G4" s="34" t="s">
        <v>389</v>
      </c>
      <c r="H4" s="34"/>
      <c r="I4" s="34"/>
    </row>
    <row r="5" ht="18.75" customHeight="1" spans="2:9">
      <c r="B5" s="34"/>
      <c r="C5" s="34"/>
      <c r="D5" s="34"/>
      <c r="E5" s="34"/>
      <c r="F5" s="34"/>
      <c r="G5" s="34" t="s">
        <v>333</v>
      </c>
      <c r="H5" s="34" t="s">
        <v>390</v>
      </c>
      <c r="I5" s="34" t="s">
        <v>391</v>
      </c>
    </row>
    <row r="6" ht="18.75" customHeight="1" spans="2:9">
      <c r="B6" s="35" t="s">
        <v>112</v>
      </c>
      <c r="C6" s="35" t="s">
        <v>113</v>
      </c>
      <c r="D6" s="35" t="s">
        <v>114</v>
      </c>
      <c r="E6" s="35" t="s">
        <v>115</v>
      </c>
      <c r="F6" s="35" t="s">
        <v>116</v>
      </c>
      <c r="G6" s="35" t="s">
        <v>117</v>
      </c>
      <c r="H6" s="35" t="s">
        <v>392</v>
      </c>
      <c r="I6" s="35" t="s">
        <v>393</v>
      </c>
    </row>
    <row r="7" ht="29.9" customHeight="1" spans="2:9">
      <c r="B7" s="36" t="s">
        <v>46</v>
      </c>
      <c r="C7" s="36" t="s">
        <v>394</v>
      </c>
      <c r="D7" s="36" t="s">
        <v>395</v>
      </c>
      <c r="E7" s="36" t="s">
        <v>396</v>
      </c>
      <c r="F7" s="34" t="s">
        <v>397</v>
      </c>
      <c r="G7" s="37">
        <v>8</v>
      </c>
      <c r="H7" s="38">
        <v>5500</v>
      </c>
      <c r="I7" s="38">
        <v>44000</v>
      </c>
    </row>
    <row r="8" ht="29.9" customHeight="1" spans="2:9">
      <c r="B8" s="36" t="s">
        <v>46</v>
      </c>
      <c r="C8" s="36" t="s">
        <v>394</v>
      </c>
      <c r="D8" s="36" t="s">
        <v>398</v>
      </c>
      <c r="E8" s="36" t="s">
        <v>399</v>
      </c>
      <c r="F8" s="34" t="s">
        <v>400</v>
      </c>
      <c r="G8" s="37">
        <v>1</v>
      </c>
      <c r="H8" s="38">
        <v>15000</v>
      </c>
      <c r="I8" s="38">
        <v>15000</v>
      </c>
    </row>
    <row r="9" ht="29.9" customHeight="1" spans="2:9">
      <c r="B9" s="36" t="s">
        <v>46</v>
      </c>
      <c r="C9" s="36" t="s">
        <v>394</v>
      </c>
      <c r="D9" s="36" t="s">
        <v>401</v>
      </c>
      <c r="E9" s="36" t="s">
        <v>402</v>
      </c>
      <c r="F9" s="34" t="s">
        <v>403</v>
      </c>
      <c r="G9" s="37">
        <v>1</v>
      </c>
      <c r="H9" s="38">
        <v>6000</v>
      </c>
      <c r="I9" s="38">
        <v>6000</v>
      </c>
    </row>
    <row r="10" ht="29.9" customHeight="1" spans="2:9">
      <c r="B10" s="36" t="s">
        <v>46</v>
      </c>
      <c r="C10" s="36" t="s">
        <v>394</v>
      </c>
      <c r="D10" s="36" t="s">
        <v>404</v>
      </c>
      <c r="E10" s="36" t="s">
        <v>405</v>
      </c>
      <c r="F10" s="34" t="s">
        <v>397</v>
      </c>
      <c r="G10" s="37">
        <v>22</v>
      </c>
      <c r="H10" s="38">
        <v>1385</v>
      </c>
      <c r="I10" s="38">
        <v>30470</v>
      </c>
    </row>
    <row r="11" ht="29.9" customHeight="1" spans="2:9">
      <c r="B11" s="36" t="s">
        <v>46</v>
      </c>
      <c r="C11" s="36" t="s">
        <v>394</v>
      </c>
      <c r="D11" s="36" t="s">
        <v>406</v>
      </c>
      <c r="E11" s="36" t="s">
        <v>407</v>
      </c>
      <c r="F11" s="34" t="s">
        <v>400</v>
      </c>
      <c r="G11" s="37">
        <v>1</v>
      </c>
      <c r="H11" s="38">
        <v>40000</v>
      </c>
      <c r="I11" s="38">
        <v>40000</v>
      </c>
    </row>
    <row r="12" ht="29.9" customHeight="1" spans="2:9">
      <c r="B12" s="36" t="s">
        <v>46</v>
      </c>
      <c r="C12" s="36" t="s">
        <v>394</v>
      </c>
      <c r="D12" s="36" t="s">
        <v>408</v>
      </c>
      <c r="E12" s="36" t="s">
        <v>409</v>
      </c>
      <c r="F12" s="34" t="s">
        <v>400</v>
      </c>
      <c r="G12" s="37">
        <v>50</v>
      </c>
      <c r="H12" s="38">
        <v>2000</v>
      </c>
      <c r="I12" s="38">
        <v>100000</v>
      </c>
    </row>
    <row r="13" ht="20.15" customHeight="1" spans="2:9">
      <c r="B13" s="34" t="s">
        <v>31</v>
      </c>
      <c r="C13" s="34"/>
      <c r="D13" s="34"/>
      <c r="E13" s="34"/>
      <c r="F13" s="34"/>
      <c r="G13" s="37">
        <v>83</v>
      </c>
      <c r="H13" s="38"/>
      <c r="I13" s="38">
        <v>235470</v>
      </c>
    </row>
  </sheetData>
  <mergeCells count="8">
    <mergeCell ref="B2:I2"/>
    <mergeCell ref="G4:I4"/>
    <mergeCell ref="B13:F13"/>
    <mergeCell ref="B4:B5"/>
    <mergeCell ref="C4:C5"/>
    <mergeCell ref="D4:D5"/>
    <mergeCell ref="E4:E5"/>
    <mergeCell ref="F4:F5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L11"/>
  <sheetViews>
    <sheetView showZeros="0" workbookViewId="0">
      <selection activeCell="D7" sqref="D7"/>
    </sheetView>
  </sheetViews>
  <sheetFormatPr defaultColWidth="9.14414414414414" defaultRowHeight="14.25" customHeight="1"/>
  <cols>
    <col min="1" max="1" width="2.12612612612613" customWidth="1"/>
    <col min="2" max="2" width="16.3153153153153" customWidth="1"/>
    <col min="3" max="3" width="17.2072072072072" customWidth="1"/>
    <col min="4" max="4" width="23.8468468468468" customWidth="1"/>
    <col min="5" max="8" width="19.6036036036036" customWidth="1"/>
    <col min="9" max="9" width="15.4234234234234" customWidth="1"/>
    <col min="10" max="12" width="19.6036036036036" customWidth="1"/>
  </cols>
  <sheetData>
    <row r="1" ht="27" customHeight="1" spans="5:12">
      <c r="E1" s="1"/>
      <c r="F1" s="1"/>
      <c r="G1" s="1"/>
      <c r="H1" s="1"/>
      <c r="L1" s="2" t="s">
        <v>410</v>
      </c>
    </row>
    <row r="2" ht="36" customHeight="1" spans="2:12">
      <c r="B2" s="25" t="s">
        <v>411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28" customHeight="1" spans="2:12">
      <c r="B3" s="4" t="str">
        <f>"单位名称："&amp;"西畴县人民检察院"</f>
        <v>单位名称：西畴县人民检察院</v>
      </c>
      <c r="C3" s="5"/>
      <c r="D3" s="5"/>
      <c r="E3" s="5"/>
      <c r="F3" s="5"/>
      <c r="G3" s="5"/>
      <c r="H3" s="5"/>
      <c r="I3" s="6"/>
      <c r="J3" s="6"/>
      <c r="K3" s="6"/>
      <c r="L3" s="2" t="s">
        <v>120</v>
      </c>
    </row>
    <row r="4" ht="21.75" customHeight="1" spans="2:12">
      <c r="B4" s="7" t="s">
        <v>206</v>
      </c>
      <c r="C4" s="7" t="s">
        <v>131</v>
      </c>
      <c r="D4" s="7" t="s">
        <v>207</v>
      </c>
      <c r="E4" s="8" t="s">
        <v>132</v>
      </c>
      <c r="F4" s="8" t="s">
        <v>133</v>
      </c>
      <c r="G4" s="8" t="s">
        <v>134</v>
      </c>
      <c r="H4" s="8" t="s">
        <v>135</v>
      </c>
      <c r="I4" s="14" t="s">
        <v>31</v>
      </c>
      <c r="J4" s="9" t="s">
        <v>412</v>
      </c>
      <c r="K4" s="10"/>
      <c r="L4" s="11"/>
    </row>
    <row r="5" ht="21.75" customHeight="1" spans="2:12">
      <c r="B5" s="12"/>
      <c r="C5" s="12"/>
      <c r="D5" s="12"/>
      <c r="E5" s="13"/>
      <c r="F5" s="13"/>
      <c r="G5" s="13"/>
      <c r="H5" s="13"/>
      <c r="I5" s="30"/>
      <c r="J5" s="8" t="s">
        <v>34</v>
      </c>
      <c r="K5" s="8" t="s">
        <v>35</v>
      </c>
      <c r="L5" s="8" t="s">
        <v>36</v>
      </c>
    </row>
    <row r="6" ht="40.5" customHeight="1" spans="2:12">
      <c r="B6" s="15"/>
      <c r="C6" s="15"/>
      <c r="D6" s="15"/>
      <c r="E6" s="16"/>
      <c r="F6" s="16"/>
      <c r="G6" s="16"/>
      <c r="H6" s="16"/>
      <c r="I6" s="17"/>
      <c r="J6" s="16" t="s">
        <v>33</v>
      </c>
      <c r="K6" s="16"/>
      <c r="L6" s="16"/>
    </row>
    <row r="7" ht="25" customHeight="1" spans="2:12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31">
        <v>10</v>
      </c>
      <c r="L7" s="31">
        <v>11</v>
      </c>
    </row>
    <row r="8" ht="30.65" customHeight="1" spans="2:12">
      <c r="B8" s="26"/>
      <c r="C8" s="19"/>
      <c r="D8" s="26"/>
      <c r="E8" s="26"/>
      <c r="F8" s="26"/>
      <c r="G8" s="26"/>
      <c r="H8" s="26"/>
      <c r="I8" s="21"/>
      <c r="J8" s="21"/>
      <c r="K8" s="21"/>
      <c r="L8" s="21"/>
    </row>
    <row r="9" ht="30.65" customHeight="1" spans="2:12">
      <c r="B9" s="19"/>
      <c r="C9" s="19"/>
      <c r="D9" s="19"/>
      <c r="E9" s="19"/>
      <c r="F9" s="19"/>
      <c r="G9" s="19"/>
      <c r="H9" s="19"/>
      <c r="I9" s="21"/>
      <c r="J9" s="21"/>
      <c r="K9" s="21"/>
      <c r="L9" s="21"/>
    </row>
    <row r="10" ht="27" customHeight="1" spans="2:12">
      <c r="B10" s="27" t="s">
        <v>95</v>
      </c>
      <c r="C10" s="28"/>
      <c r="D10" s="28"/>
      <c r="E10" s="28"/>
      <c r="F10" s="28"/>
      <c r="G10" s="28"/>
      <c r="H10" s="29"/>
      <c r="I10" s="21"/>
      <c r="J10" s="21"/>
      <c r="K10" s="21"/>
      <c r="L10" s="21"/>
    </row>
    <row r="11" ht="20" customHeight="1" spans="2:2">
      <c r="B11" t="s">
        <v>326</v>
      </c>
    </row>
  </sheetData>
  <mergeCells count="15">
    <mergeCell ref="B2:L2"/>
    <mergeCell ref="B3:H3"/>
    <mergeCell ref="J4:L4"/>
    <mergeCell ref="B10:H10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</mergeCells>
  <pageMargins left="0.75" right="0.75" top="1" bottom="1" header="0.5" footer="0.5"/>
  <pageSetup paperSize="9" scale="62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H10"/>
  <sheetViews>
    <sheetView showZeros="0" workbookViewId="0">
      <selection activeCell="H21" sqref="H21"/>
    </sheetView>
  </sheetViews>
  <sheetFormatPr defaultColWidth="9.14414414414414" defaultRowHeight="14.25" customHeight="1" outlineLevelCol="7"/>
  <cols>
    <col min="1" max="1" width="2.5045045045045" customWidth="1"/>
    <col min="2" max="2" width="37.7387387387387" customWidth="1"/>
    <col min="3" max="3" width="28" customWidth="1"/>
    <col min="4" max="4" width="37.6036036036036" customWidth="1"/>
    <col min="5" max="5" width="17.036036036036" customWidth="1"/>
    <col min="6" max="8" width="27.036036036036" customWidth="1"/>
  </cols>
  <sheetData>
    <row r="1" ht="22" customHeight="1" spans="5:8">
      <c r="E1" s="1"/>
      <c r="H1" s="2" t="s">
        <v>413</v>
      </c>
    </row>
    <row r="2" ht="27.75" customHeight="1" spans="2:8">
      <c r="B2" s="3" t="s">
        <v>414</v>
      </c>
      <c r="C2" s="3"/>
      <c r="D2" s="3"/>
      <c r="E2" s="3"/>
      <c r="F2" s="3"/>
      <c r="G2" s="3"/>
      <c r="H2" s="3"/>
    </row>
    <row r="3" ht="24" customHeight="1" spans="2:8">
      <c r="B3" s="4" t="str">
        <f>"单位名称："&amp;"西畴县人民检察院"</f>
        <v>单位名称：西畴县人民检察院</v>
      </c>
      <c r="C3" s="5"/>
      <c r="D3" s="5"/>
      <c r="E3" s="5"/>
      <c r="F3" s="6"/>
      <c r="G3" s="6"/>
      <c r="H3" s="2" t="s">
        <v>120</v>
      </c>
    </row>
    <row r="4" ht="24" customHeight="1" spans="2:8">
      <c r="B4" s="7" t="s">
        <v>207</v>
      </c>
      <c r="C4" s="7" t="s">
        <v>206</v>
      </c>
      <c r="D4" s="7" t="s">
        <v>131</v>
      </c>
      <c r="E4" s="8" t="s">
        <v>415</v>
      </c>
      <c r="F4" s="9" t="s">
        <v>34</v>
      </c>
      <c r="G4" s="10"/>
      <c r="H4" s="11"/>
    </row>
    <row r="5" ht="21.75" customHeight="1" spans="2:8">
      <c r="B5" s="12"/>
      <c r="C5" s="12"/>
      <c r="D5" s="12"/>
      <c r="E5" s="13"/>
      <c r="F5" s="14" t="s">
        <v>416</v>
      </c>
      <c r="G5" s="8" t="s">
        <v>417</v>
      </c>
      <c r="H5" s="8" t="s">
        <v>418</v>
      </c>
    </row>
    <row r="6" ht="40.5" customHeight="1" spans="2:8">
      <c r="B6" s="15"/>
      <c r="C6" s="15"/>
      <c r="D6" s="15"/>
      <c r="E6" s="16"/>
      <c r="F6" s="17"/>
      <c r="G6" s="16" t="s">
        <v>33</v>
      </c>
      <c r="H6" s="16"/>
    </row>
    <row r="7" ht="29" customHeight="1" spans="2:8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</row>
    <row r="8" ht="29" customHeight="1" spans="2:8">
      <c r="B8" s="19" t="s">
        <v>46</v>
      </c>
      <c r="C8" s="20"/>
      <c r="D8" s="20"/>
      <c r="E8" s="19"/>
      <c r="F8" s="21">
        <v>380000</v>
      </c>
      <c r="G8" s="21">
        <v>380000</v>
      </c>
      <c r="H8" s="21">
        <v>380000</v>
      </c>
    </row>
    <row r="9" ht="29" customHeight="1" spans="2:8">
      <c r="B9" s="19"/>
      <c r="C9" s="19" t="s">
        <v>419</v>
      </c>
      <c r="D9" s="19" t="s">
        <v>234</v>
      </c>
      <c r="E9" s="19" t="s">
        <v>420</v>
      </c>
      <c r="F9" s="21">
        <v>380000</v>
      </c>
      <c r="G9" s="21">
        <v>380000</v>
      </c>
      <c r="H9" s="21">
        <v>380000</v>
      </c>
    </row>
    <row r="10" ht="29" customHeight="1" spans="2:8">
      <c r="B10" s="22" t="s">
        <v>31</v>
      </c>
      <c r="C10" s="23" t="s">
        <v>421</v>
      </c>
      <c r="D10" s="23"/>
      <c r="E10" s="24"/>
      <c r="F10" s="21">
        <v>380000</v>
      </c>
      <c r="G10" s="21">
        <v>380000</v>
      </c>
      <c r="H10" s="21">
        <v>380000</v>
      </c>
    </row>
  </sheetData>
  <mergeCells count="11">
    <mergeCell ref="B2:H2"/>
    <mergeCell ref="B3:E3"/>
    <mergeCell ref="F4:H4"/>
    <mergeCell ref="B10:E10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T9"/>
  <sheetViews>
    <sheetView showZeros="0" workbookViewId="0">
      <selection activeCell="J23" sqref="J23"/>
    </sheetView>
  </sheetViews>
  <sheetFormatPr defaultColWidth="8" defaultRowHeight="14.25" customHeight="1"/>
  <cols>
    <col min="1" max="1" width="1.62162162162162" customWidth="1"/>
    <col min="2" max="2" width="11.4954954954955" customWidth="1"/>
    <col min="3" max="3" width="15.2162162162162" customWidth="1"/>
    <col min="4" max="6" width="16.1711711711712" customWidth="1"/>
    <col min="7" max="9" width="7.33333333333333" customWidth="1"/>
    <col min="10" max="10" width="16.1711711711712" customWidth="1"/>
    <col min="11" max="14" width="7.94594594594595" customWidth="1"/>
    <col min="15" max="16" width="16.1711711711712" customWidth="1"/>
    <col min="17" max="19" width="7.94594594594595" customWidth="1"/>
    <col min="20" max="20" width="16.1711711711712" customWidth="1"/>
  </cols>
  <sheetData>
    <row r="1" ht="24" customHeight="1" spans="2:19">
      <c r="B1" s="145"/>
      <c r="C1" s="101"/>
      <c r="K1" s="162"/>
      <c r="S1" s="2" t="s">
        <v>27</v>
      </c>
    </row>
    <row r="2" ht="36" customHeight="1" spans="2:20">
      <c r="B2" s="146" t="s">
        <v>28</v>
      </c>
      <c r="C2" s="25"/>
      <c r="D2" s="25"/>
      <c r="E2" s="25"/>
      <c r="F2" s="25"/>
      <c r="G2" s="25"/>
      <c r="H2" s="25"/>
      <c r="I2" s="25"/>
      <c r="J2" s="25"/>
      <c r="K2" s="41"/>
      <c r="L2" s="25"/>
      <c r="M2" s="25"/>
      <c r="N2" s="25"/>
      <c r="O2" s="25"/>
      <c r="P2" s="25"/>
      <c r="Q2" s="25"/>
      <c r="R2" s="25"/>
      <c r="S2" s="25"/>
      <c r="T2" s="25"/>
    </row>
    <row r="3" ht="26" customHeight="1" spans="2:20">
      <c r="B3" s="86" t="str">
        <f>"单位名称："&amp;"西畴县人民检察院"</f>
        <v>单位名称：西畴县人民检察院</v>
      </c>
      <c r="C3" s="6"/>
      <c r="D3" s="6"/>
      <c r="E3" s="6"/>
      <c r="F3" s="6"/>
      <c r="G3" s="6"/>
      <c r="H3" s="6"/>
      <c r="I3" s="6"/>
      <c r="J3" s="6"/>
      <c r="K3" s="163"/>
      <c r="L3" s="6"/>
      <c r="M3" s="6"/>
      <c r="N3" s="6"/>
      <c r="O3" s="164"/>
      <c r="P3" s="164"/>
      <c r="Q3" s="164"/>
      <c r="R3" s="164"/>
      <c r="S3" s="2" t="s">
        <v>2</v>
      </c>
      <c r="T3" s="2" t="s">
        <v>2</v>
      </c>
    </row>
    <row r="4" ht="18.75" customHeight="1" spans="2:20">
      <c r="B4" s="147" t="s">
        <v>29</v>
      </c>
      <c r="C4" s="148" t="s">
        <v>30</v>
      </c>
      <c r="D4" s="148" t="s">
        <v>31</v>
      </c>
      <c r="E4" s="149" t="s">
        <v>32</v>
      </c>
      <c r="F4" s="150"/>
      <c r="G4" s="150"/>
      <c r="H4" s="150"/>
      <c r="I4" s="150"/>
      <c r="J4" s="150"/>
      <c r="K4" s="165"/>
      <c r="L4" s="150"/>
      <c r="M4" s="150"/>
      <c r="N4" s="150"/>
      <c r="O4" s="150"/>
      <c r="P4" s="150" t="s">
        <v>20</v>
      </c>
      <c r="Q4" s="150"/>
      <c r="R4" s="150"/>
      <c r="S4" s="150"/>
      <c r="T4" s="150"/>
    </row>
    <row r="5" ht="18" customHeight="1" spans="2:20">
      <c r="B5" s="151"/>
      <c r="C5" s="152"/>
      <c r="D5" s="152"/>
      <c r="E5" s="153" t="s">
        <v>33</v>
      </c>
      <c r="F5" s="150" t="s">
        <v>34</v>
      </c>
      <c r="G5" s="150" t="s">
        <v>35</v>
      </c>
      <c r="H5" s="150" t="s">
        <v>36</v>
      </c>
      <c r="I5" s="150" t="s">
        <v>37</v>
      </c>
      <c r="J5" s="150" t="s">
        <v>38</v>
      </c>
      <c r="K5" s="165"/>
      <c r="L5" s="150" t="s">
        <v>39</v>
      </c>
      <c r="M5" s="150" t="s">
        <v>40</v>
      </c>
      <c r="N5" s="150" t="s">
        <v>41</v>
      </c>
      <c r="O5" s="150" t="s">
        <v>42</v>
      </c>
      <c r="P5" s="166" t="s">
        <v>33</v>
      </c>
      <c r="Q5" s="166" t="s">
        <v>34</v>
      </c>
      <c r="R5" s="166" t="s">
        <v>35</v>
      </c>
      <c r="S5" s="166" t="s">
        <v>36</v>
      </c>
      <c r="T5" s="166" t="s">
        <v>43</v>
      </c>
    </row>
    <row r="6" ht="45" customHeight="1" spans="2:20">
      <c r="B6" s="154"/>
      <c r="C6" s="155"/>
      <c r="D6" s="155"/>
      <c r="E6" s="156"/>
      <c r="F6" s="157"/>
      <c r="G6" s="157"/>
      <c r="H6" s="157"/>
      <c r="I6" s="157"/>
      <c r="J6" s="167" t="s">
        <v>33</v>
      </c>
      <c r="K6" s="167" t="s">
        <v>44</v>
      </c>
      <c r="L6" s="167" t="s">
        <v>39</v>
      </c>
      <c r="M6" s="167" t="s">
        <v>40</v>
      </c>
      <c r="N6" s="167" t="s">
        <v>41</v>
      </c>
      <c r="O6" s="167" t="s">
        <v>42</v>
      </c>
      <c r="P6" s="167"/>
      <c r="Q6" s="167"/>
      <c r="R6" s="167"/>
      <c r="S6" s="167"/>
      <c r="T6" s="167"/>
    </row>
    <row r="7" ht="24" customHeight="1" spans="2:20">
      <c r="B7" s="128">
        <v>1</v>
      </c>
      <c r="C7" s="18">
        <v>2</v>
      </c>
      <c r="D7" s="18">
        <v>3</v>
      </c>
      <c r="E7" s="156">
        <v>4</v>
      </c>
      <c r="F7" s="157">
        <v>5</v>
      </c>
      <c r="G7" s="157">
        <v>6</v>
      </c>
      <c r="H7" s="157">
        <v>7</v>
      </c>
      <c r="I7" s="157">
        <v>8</v>
      </c>
      <c r="J7" s="157">
        <v>9</v>
      </c>
      <c r="K7" s="165">
        <v>10</v>
      </c>
      <c r="L7" s="165">
        <v>11</v>
      </c>
      <c r="M7" s="165">
        <v>12</v>
      </c>
      <c r="N7" s="165">
        <v>13</v>
      </c>
      <c r="O7" s="165">
        <v>14</v>
      </c>
      <c r="P7" s="165">
        <v>15</v>
      </c>
      <c r="Q7" s="165">
        <v>16</v>
      </c>
      <c r="R7" s="165">
        <v>17</v>
      </c>
      <c r="S7" s="165">
        <v>18</v>
      </c>
      <c r="T7" s="165">
        <v>19</v>
      </c>
    </row>
    <row r="8" ht="37" customHeight="1" spans="2:20">
      <c r="B8" s="26" t="s">
        <v>45</v>
      </c>
      <c r="C8" s="26" t="s">
        <v>46</v>
      </c>
      <c r="D8" s="21">
        <v>8630172.65</v>
      </c>
      <c r="E8" s="158">
        <v>8380172.65</v>
      </c>
      <c r="F8" s="159">
        <v>6722772.65</v>
      </c>
      <c r="G8" s="159"/>
      <c r="H8" s="159"/>
      <c r="I8" s="159"/>
      <c r="J8" s="159">
        <v>1657400</v>
      </c>
      <c r="K8" s="159"/>
      <c r="L8" s="159"/>
      <c r="M8" s="159"/>
      <c r="N8" s="159"/>
      <c r="O8" s="159">
        <v>1657400</v>
      </c>
      <c r="P8" s="159">
        <v>250000</v>
      </c>
      <c r="Q8" s="159"/>
      <c r="R8" s="159"/>
      <c r="S8" s="159"/>
      <c r="T8" s="159">
        <v>250000</v>
      </c>
    </row>
    <row r="9" ht="37" customHeight="1" spans="2:20">
      <c r="B9" s="160" t="s">
        <v>31</v>
      </c>
      <c r="C9" s="161"/>
      <c r="D9" s="117">
        <v>8630172.65</v>
      </c>
      <c r="E9" s="158">
        <v>8380172.65</v>
      </c>
      <c r="F9" s="159">
        <v>6722772.65</v>
      </c>
      <c r="G9" s="159"/>
      <c r="H9" s="159"/>
      <c r="I9" s="159"/>
      <c r="J9" s="159">
        <v>1657400</v>
      </c>
      <c r="K9" s="159"/>
      <c r="L9" s="159"/>
      <c r="M9" s="159"/>
      <c r="N9" s="159"/>
      <c r="O9" s="159">
        <v>1657400</v>
      </c>
      <c r="P9" s="159">
        <v>250000</v>
      </c>
      <c r="Q9" s="159"/>
      <c r="R9" s="159"/>
      <c r="S9" s="159"/>
      <c r="T9" s="159">
        <v>250000</v>
      </c>
    </row>
  </sheetData>
  <mergeCells count="20">
    <mergeCell ref="S1:T1"/>
    <mergeCell ref="B2:T2"/>
    <mergeCell ref="B3:E3"/>
    <mergeCell ref="S3:T3"/>
    <mergeCell ref="E4:O4"/>
    <mergeCell ref="P4:T4"/>
    <mergeCell ref="J5:O5"/>
    <mergeCell ref="B4:B6"/>
    <mergeCell ref="C4:C6"/>
    <mergeCell ref="D4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</mergeCells>
  <pageMargins left="0.751388888888889" right="0.751388888888889" top="1" bottom="1" header="0.5" footer="0.5"/>
  <pageSetup paperSize="9" scale="6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P25"/>
  <sheetViews>
    <sheetView showZeros="0" workbookViewId="0">
      <selection activeCell="K21" sqref="K21"/>
    </sheetView>
  </sheetViews>
  <sheetFormatPr defaultColWidth="9.14414414414414" defaultRowHeight="14.25" customHeight="1"/>
  <cols>
    <col min="1" max="1" width="2.25225225225225" customWidth="1"/>
    <col min="2" max="2" width="14.2792792792793" customWidth="1"/>
    <col min="3" max="3" width="32.5765765765766" customWidth="1"/>
    <col min="4" max="7" width="18.8468468468468" customWidth="1"/>
    <col min="8" max="10" width="8.63963963963964" customWidth="1"/>
    <col min="11" max="11" width="17.8468468468468" customWidth="1"/>
    <col min="12" max="15" width="8.95495495495495" customWidth="1"/>
    <col min="16" max="16" width="18.8468468468468" customWidth="1"/>
  </cols>
  <sheetData>
    <row r="1" ht="23" customHeight="1" spans="16:16">
      <c r="P1" s="50" t="s">
        <v>47</v>
      </c>
    </row>
    <row r="2" ht="28.5" customHeight="1" spans="2:16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ht="24" customHeight="1" spans="2:16">
      <c r="B3" s="93" t="str">
        <f>"单位名称："&amp;"西畴县人民检察院"</f>
        <v>单位名称：西畴县人民检察院</v>
      </c>
      <c r="C3" s="94"/>
      <c r="D3" s="53"/>
      <c r="E3" s="53"/>
      <c r="F3" s="53"/>
      <c r="G3" s="53"/>
      <c r="H3" s="6"/>
      <c r="I3" s="53"/>
      <c r="J3" s="53"/>
      <c r="K3" s="6"/>
      <c r="L3" s="53"/>
      <c r="M3" s="53"/>
      <c r="N3" s="6"/>
      <c r="O3" s="6"/>
      <c r="P3" s="114" t="s">
        <v>2</v>
      </c>
    </row>
    <row r="4" ht="18.75" customHeight="1" spans="2:16">
      <c r="B4" s="8" t="s">
        <v>49</v>
      </c>
      <c r="C4" s="8" t="s">
        <v>50</v>
      </c>
      <c r="D4" s="14" t="s">
        <v>31</v>
      </c>
      <c r="E4" s="57" t="s">
        <v>34</v>
      </c>
      <c r="F4" s="57"/>
      <c r="G4" s="57"/>
      <c r="H4" s="144" t="s">
        <v>35</v>
      </c>
      <c r="I4" s="8" t="s">
        <v>36</v>
      </c>
      <c r="J4" s="8" t="s">
        <v>51</v>
      </c>
      <c r="K4" s="9" t="s">
        <v>52</v>
      </c>
      <c r="L4" s="60" t="s">
        <v>53</v>
      </c>
      <c r="M4" s="60" t="s">
        <v>54</v>
      </c>
      <c r="N4" s="60" t="s">
        <v>55</v>
      </c>
      <c r="O4" s="60" t="s">
        <v>56</v>
      </c>
      <c r="P4" s="79" t="s">
        <v>57</v>
      </c>
    </row>
    <row r="5" ht="45" customHeight="1" spans="2:16">
      <c r="B5" s="17"/>
      <c r="C5" s="17"/>
      <c r="D5" s="17"/>
      <c r="E5" s="57" t="s">
        <v>33</v>
      </c>
      <c r="F5" s="57" t="s">
        <v>58</v>
      </c>
      <c r="G5" s="57" t="s">
        <v>59</v>
      </c>
      <c r="H5" s="17"/>
      <c r="I5" s="17"/>
      <c r="J5" s="17"/>
      <c r="K5" s="57" t="s">
        <v>33</v>
      </c>
      <c r="L5" s="84" t="s">
        <v>53</v>
      </c>
      <c r="M5" s="84" t="s">
        <v>54</v>
      </c>
      <c r="N5" s="84" t="s">
        <v>55</v>
      </c>
      <c r="O5" s="84" t="s">
        <v>56</v>
      </c>
      <c r="P5" s="84" t="s">
        <v>57</v>
      </c>
    </row>
    <row r="6" ht="16.5" customHeight="1" spans="2:16"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>
        <v>6</v>
      </c>
      <c r="H6" s="57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57">
        <v>15</v>
      </c>
    </row>
    <row r="7" ht="20.25" customHeight="1" spans="2:16">
      <c r="B7" s="26" t="s">
        <v>60</v>
      </c>
      <c r="C7" s="26" t="s">
        <v>61</v>
      </c>
      <c r="D7" s="117">
        <v>7370183.82</v>
      </c>
      <c r="E7" s="117">
        <v>5487783.82</v>
      </c>
      <c r="F7" s="117">
        <v>5107783.82</v>
      </c>
      <c r="G7" s="117">
        <v>380000</v>
      </c>
      <c r="H7" s="85"/>
      <c r="I7" s="117"/>
      <c r="J7" s="117"/>
      <c r="K7" s="117">
        <v>1882400</v>
      </c>
      <c r="L7" s="117"/>
      <c r="M7" s="117"/>
      <c r="N7" s="85"/>
      <c r="O7" s="117"/>
      <c r="P7" s="117">
        <v>1882400</v>
      </c>
    </row>
    <row r="8" ht="20.25" customHeight="1" spans="2:16">
      <c r="B8" s="126" t="s">
        <v>62</v>
      </c>
      <c r="C8" s="126" t="s">
        <v>63</v>
      </c>
      <c r="D8" s="117">
        <v>7370183.82</v>
      </c>
      <c r="E8" s="117">
        <v>5487783.82</v>
      </c>
      <c r="F8" s="117">
        <v>5107783.82</v>
      </c>
      <c r="G8" s="117">
        <v>380000</v>
      </c>
      <c r="H8" s="85"/>
      <c r="I8" s="117"/>
      <c r="J8" s="117"/>
      <c r="K8" s="117">
        <v>1882400</v>
      </c>
      <c r="L8" s="117"/>
      <c r="M8" s="117"/>
      <c r="N8" s="85"/>
      <c r="O8" s="117"/>
      <c r="P8" s="117">
        <v>1882400</v>
      </c>
    </row>
    <row r="9" ht="20.25" customHeight="1" spans="2:16">
      <c r="B9" s="127" t="s">
        <v>64</v>
      </c>
      <c r="C9" s="127" t="s">
        <v>65</v>
      </c>
      <c r="D9" s="117">
        <v>4627783.82</v>
      </c>
      <c r="E9" s="117">
        <v>4627783.82</v>
      </c>
      <c r="F9" s="117">
        <v>4627783.82</v>
      </c>
      <c r="G9" s="117"/>
      <c r="H9" s="85"/>
      <c r="I9" s="117"/>
      <c r="J9" s="117"/>
      <c r="K9" s="117"/>
      <c r="L9" s="117"/>
      <c r="M9" s="117"/>
      <c r="N9" s="85"/>
      <c r="O9" s="117"/>
      <c r="P9" s="117"/>
    </row>
    <row r="10" ht="20.25" customHeight="1" spans="2:16">
      <c r="B10" s="127" t="s">
        <v>66</v>
      </c>
      <c r="C10" s="127" t="s">
        <v>67</v>
      </c>
      <c r="D10" s="117">
        <v>2742400</v>
      </c>
      <c r="E10" s="117">
        <v>860000</v>
      </c>
      <c r="F10" s="117">
        <v>480000</v>
      </c>
      <c r="G10" s="117">
        <v>380000</v>
      </c>
      <c r="H10" s="85"/>
      <c r="I10" s="117"/>
      <c r="J10" s="117"/>
      <c r="K10" s="117">
        <v>1882400</v>
      </c>
      <c r="L10" s="117"/>
      <c r="M10" s="117"/>
      <c r="N10" s="85"/>
      <c r="O10" s="117"/>
      <c r="P10" s="117">
        <v>1882400</v>
      </c>
    </row>
    <row r="11" ht="20.25" customHeight="1" spans="2:16">
      <c r="B11" s="26" t="s">
        <v>68</v>
      </c>
      <c r="C11" s="26" t="s">
        <v>69</v>
      </c>
      <c r="D11" s="117">
        <v>506646.36</v>
      </c>
      <c r="E11" s="117">
        <v>491646.36</v>
      </c>
      <c r="F11" s="117">
        <v>491646.36</v>
      </c>
      <c r="G11" s="117"/>
      <c r="H11" s="85"/>
      <c r="I11" s="117"/>
      <c r="J11" s="117"/>
      <c r="K11" s="117">
        <v>15000</v>
      </c>
      <c r="L11" s="117"/>
      <c r="M11" s="117"/>
      <c r="N11" s="85"/>
      <c r="O11" s="117"/>
      <c r="P11" s="117">
        <v>15000</v>
      </c>
    </row>
    <row r="12" ht="20.25" customHeight="1" spans="2:16">
      <c r="B12" s="126" t="s">
        <v>70</v>
      </c>
      <c r="C12" s="126" t="s">
        <v>71</v>
      </c>
      <c r="D12" s="117">
        <v>501736</v>
      </c>
      <c r="E12" s="117">
        <v>486736</v>
      </c>
      <c r="F12" s="117">
        <v>486736</v>
      </c>
      <c r="G12" s="117"/>
      <c r="H12" s="85"/>
      <c r="I12" s="117"/>
      <c r="J12" s="117"/>
      <c r="K12" s="117">
        <v>15000</v>
      </c>
      <c r="L12" s="117"/>
      <c r="M12" s="117"/>
      <c r="N12" s="85"/>
      <c r="O12" s="117"/>
      <c r="P12" s="117">
        <v>15000</v>
      </c>
    </row>
    <row r="13" ht="20.25" customHeight="1" spans="2:16">
      <c r="B13" s="127" t="s">
        <v>72</v>
      </c>
      <c r="C13" s="127" t="s">
        <v>73</v>
      </c>
      <c r="D13" s="117">
        <v>15000</v>
      </c>
      <c r="E13" s="117"/>
      <c r="F13" s="117"/>
      <c r="G13" s="117"/>
      <c r="H13" s="85"/>
      <c r="I13" s="117"/>
      <c r="J13" s="117"/>
      <c r="K13" s="117">
        <v>15000</v>
      </c>
      <c r="L13" s="117"/>
      <c r="M13" s="117"/>
      <c r="N13" s="85"/>
      <c r="O13" s="117"/>
      <c r="P13" s="117">
        <v>15000</v>
      </c>
    </row>
    <row r="14" ht="20.25" customHeight="1" spans="2:16">
      <c r="B14" s="127" t="s">
        <v>74</v>
      </c>
      <c r="C14" s="127" t="s">
        <v>75</v>
      </c>
      <c r="D14" s="117">
        <v>486736</v>
      </c>
      <c r="E14" s="117">
        <v>486736</v>
      </c>
      <c r="F14" s="117">
        <v>486736</v>
      </c>
      <c r="G14" s="117"/>
      <c r="H14" s="85"/>
      <c r="I14" s="117"/>
      <c r="J14" s="117"/>
      <c r="K14" s="117"/>
      <c r="L14" s="117"/>
      <c r="M14" s="117"/>
      <c r="N14" s="85"/>
      <c r="O14" s="117"/>
      <c r="P14" s="117"/>
    </row>
    <row r="15" ht="20.25" customHeight="1" spans="2:16">
      <c r="B15" s="126" t="s">
        <v>76</v>
      </c>
      <c r="C15" s="126" t="s">
        <v>77</v>
      </c>
      <c r="D15" s="117">
        <v>4910.36</v>
      </c>
      <c r="E15" s="117">
        <v>4910.36</v>
      </c>
      <c r="F15" s="117">
        <v>4910.36</v>
      </c>
      <c r="G15" s="117"/>
      <c r="H15" s="85"/>
      <c r="I15" s="117"/>
      <c r="J15" s="117"/>
      <c r="K15" s="117"/>
      <c r="L15" s="117"/>
      <c r="M15" s="117"/>
      <c r="N15" s="85"/>
      <c r="O15" s="117"/>
      <c r="P15" s="117"/>
    </row>
    <row r="16" ht="20.25" customHeight="1" spans="2:16">
      <c r="B16" s="127" t="s">
        <v>78</v>
      </c>
      <c r="C16" s="127" t="s">
        <v>77</v>
      </c>
      <c r="D16" s="117">
        <v>4910.36</v>
      </c>
      <c r="E16" s="117">
        <v>4910.36</v>
      </c>
      <c r="F16" s="117">
        <v>4910.36</v>
      </c>
      <c r="G16" s="117"/>
      <c r="H16" s="85"/>
      <c r="I16" s="117"/>
      <c r="J16" s="117"/>
      <c r="K16" s="117"/>
      <c r="L16" s="117"/>
      <c r="M16" s="117"/>
      <c r="N16" s="85"/>
      <c r="O16" s="117"/>
      <c r="P16" s="117"/>
    </row>
    <row r="17" ht="20.25" customHeight="1" spans="2:16">
      <c r="B17" s="26" t="s">
        <v>79</v>
      </c>
      <c r="C17" s="26" t="s">
        <v>80</v>
      </c>
      <c r="D17" s="117">
        <v>336723.66</v>
      </c>
      <c r="E17" s="117">
        <v>326723.66</v>
      </c>
      <c r="F17" s="117">
        <v>326723.66</v>
      </c>
      <c r="G17" s="117"/>
      <c r="H17" s="85"/>
      <c r="I17" s="117"/>
      <c r="J17" s="117"/>
      <c r="K17" s="117">
        <v>10000</v>
      </c>
      <c r="L17" s="117"/>
      <c r="M17" s="117"/>
      <c r="N17" s="85"/>
      <c r="O17" s="117"/>
      <c r="P17" s="117">
        <v>10000</v>
      </c>
    </row>
    <row r="18" ht="20.25" customHeight="1" spans="2:16">
      <c r="B18" s="126" t="s">
        <v>81</v>
      </c>
      <c r="C18" s="126" t="s">
        <v>82</v>
      </c>
      <c r="D18" s="117">
        <v>336723.66</v>
      </c>
      <c r="E18" s="117">
        <v>326723.66</v>
      </c>
      <c r="F18" s="117">
        <v>326723.66</v>
      </c>
      <c r="G18" s="117"/>
      <c r="H18" s="85"/>
      <c r="I18" s="117"/>
      <c r="J18" s="117"/>
      <c r="K18" s="117">
        <v>10000</v>
      </c>
      <c r="L18" s="117"/>
      <c r="M18" s="117"/>
      <c r="N18" s="85"/>
      <c r="O18" s="117"/>
      <c r="P18" s="117">
        <v>10000</v>
      </c>
    </row>
    <row r="19" ht="20.25" customHeight="1" spans="2:16">
      <c r="B19" s="127" t="s">
        <v>83</v>
      </c>
      <c r="C19" s="127" t="s">
        <v>84</v>
      </c>
      <c r="D19" s="117">
        <v>212947</v>
      </c>
      <c r="E19" s="117">
        <v>212947</v>
      </c>
      <c r="F19" s="117">
        <v>212947</v>
      </c>
      <c r="G19" s="117"/>
      <c r="H19" s="85"/>
      <c r="I19" s="117"/>
      <c r="J19" s="117"/>
      <c r="K19" s="117"/>
      <c r="L19" s="117"/>
      <c r="M19" s="117"/>
      <c r="N19" s="85"/>
      <c r="O19" s="117"/>
      <c r="P19" s="117"/>
    </row>
    <row r="20" ht="20.25" customHeight="1" spans="2:16">
      <c r="B20" s="127" t="s">
        <v>85</v>
      </c>
      <c r="C20" s="127" t="s">
        <v>86</v>
      </c>
      <c r="D20" s="117">
        <v>97240.66</v>
      </c>
      <c r="E20" s="117">
        <v>97240.66</v>
      </c>
      <c r="F20" s="117">
        <v>97240.66</v>
      </c>
      <c r="G20" s="117"/>
      <c r="H20" s="85"/>
      <c r="I20" s="117"/>
      <c r="J20" s="117"/>
      <c r="K20" s="117"/>
      <c r="L20" s="117"/>
      <c r="M20" s="117"/>
      <c r="N20" s="85"/>
      <c r="O20" s="117"/>
      <c r="P20" s="117"/>
    </row>
    <row r="21" ht="20.25" customHeight="1" spans="2:16">
      <c r="B21" s="127" t="s">
        <v>87</v>
      </c>
      <c r="C21" s="127" t="s">
        <v>88</v>
      </c>
      <c r="D21" s="117">
        <v>26536</v>
      </c>
      <c r="E21" s="117">
        <v>16536</v>
      </c>
      <c r="F21" s="117">
        <v>16536</v>
      </c>
      <c r="G21" s="117"/>
      <c r="H21" s="85"/>
      <c r="I21" s="117"/>
      <c r="J21" s="117"/>
      <c r="K21" s="117">
        <v>10000</v>
      </c>
      <c r="L21" s="117"/>
      <c r="M21" s="117"/>
      <c r="N21" s="85"/>
      <c r="O21" s="117"/>
      <c r="P21" s="117">
        <v>10000</v>
      </c>
    </row>
    <row r="22" ht="20.25" customHeight="1" spans="2:16">
      <c r="B22" s="26" t="s">
        <v>89</v>
      </c>
      <c r="C22" s="26" t="s">
        <v>90</v>
      </c>
      <c r="D22" s="117">
        <v>416618.81</v>
      </c>
      <c r="E22" s="117">
        <v>416618.81</v>
      </c>
      <c r="F22" s="117">
        <v>416618.81</v>
      </c>
      <c r="G22" s="117"/>
      <c r="H22" s="85"/>
      <c r="I22" s="117"/>
      <c r="J22" s="117"/>
      <c r="K22" s="117"/>
      <c r="L22" s="117"/>
      <c r="M22" s="117"/>
      <c r="N22" s="85"/>
      <c r="O22" s="117"/>
      <c r="P22" s="117"/>
    </row>
    <row r="23" ht="20.25" customHeight="1" spans="2:16">
      <c r="B23" s="126" t="s">
        <v>91</v>
      </c>
      <c r="C23" s="126" t="s">
        <v>92</v>
      </c>
      <c r="D23" s="117">
        <v>416618.81</v>
      </c>
      <c r="E23" s="117">
        <v>416618.81</v>
      </c>
      <c r="F23" s="117">
        <v>416618.81</v>
      </c>
      <c r="G23" s="117"/>
      <c r="H23" s="85"/>
      <c r="I23" s="117"/>
      <c r="J23" s="117"/>
      <c r="K23" s="117"/>
      <c r="L23" s="117"/>
      <c r="M23" s="117"/>
      <c r="N23" s="85"/>
      <c r="O23" s="117"/>
      <c r="P23" s="117"/>
    </row>
    <row r="24" ht="20.25" customHeight="1" spans="2:16">
      <c r="B24" s="127" t="s">
        <v>93</v>
      </c>
      <c r="C24" s="127" t="s">
        <v>94</v>
      </c>
      <c r="D24" s="117">
        <v>416618.81</v>
      </c>
      <c r="E24" s="117">
        <v>416618.81</v>
      </c>
      <c r="F24" s="117">
        <v>416618.81</v>
      </c>
      <c r="G24" s="117"/>
      <c r="H24" s="85"/>
      <c r="I24" s="117"/>
      <c r="J24" s="117"/>
      <c r="K24" s="117"/>
      <c r="L24" s="117"/>
      <c r="M24" s="117"/>
      <c r="N24" s="85"/>
      <c r="O24" s="117"/>
      <c r="P24" s="117"/>
    </row>
    <row r="25" ht="24" customHeight="1" spans="2:16">
      <c r="B25" s="95" t="s">
        <v>95</v>
      </c>
      <c r="C25" s="96" t="s">
        <v>95</v>
      </c>
      <c r="D25" s="117">
        <v>8630172.65</v>
      </c>
      <c r="E25" s="117">
        <v>6722772.65</v>
      </c>
      <c r="F25" s="117">
        <v>6342772.65</v>
      </c>
      <c r="G25" s="117">
        <v>380000</v>
      </c>
      <c r="H25" s="85"/>
      <c r="I25" s="117"/>
      <c r="J25" s="117"/>
      <c r="K25" s="117">
        <v>1907400</v>
      </c>
      <c r="L25" s="117"/>
      <c r="M25" s="117"/>
      <c r="N25" s="85"/>
      <c r="O25" s="117"/>
      <c r="P25" s="117">
        <v>1907400</v>
      </c>
    </row>
  </sheetData>
  <mergeCells count="11">
    <mergeCell ref="B2:P2"/>
    <mergeCell ref="B3:M3"/>
    <mergeCell ref="E4:G4"/>
    <mergeCell ref="K4:P4"/>
    <mergeCell ref="B25:C25"/>
    <mergeCell ref="B4:B5"/>
    <mergeCell ref="C4:C5"/>
    <mergeCell ref="D4:D5"/>
    <mergeCell ref="H4:H5"/>
    <mergeCell ref="I4:I5"/>
    <mergeCell ref="J4:J5"/>
  </mergeCells>
  <pageMargins left="0.75" right="0.75" top="1" bottom="1" header="0.5" footer="0.5"/>
  <pageSetup paperSize="9" scale="5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E16"/>
  <sheetViews>
    <sheetView showZeros="0" workbookViewId="0">
      <selection activeCell="D24" sqref="D24"/>
    </sheetView>
  </sheetViews>
  <sheetFormatPr defaultColWidth="9.14414414414414" defaultRowHeight="14.25" customHeight="1" outlineLevelCol="4"/>
  <cols>
    <col min="1" max="1" width="2.5045045045045" customWidth="1"/>
    <col min="2" max="2" width="42.3153153153153" customWidth="1"/>
    <col min="3" max="3" width="35.6756756756757" customWidth="1"/>
    <col min="4" max="4" width="42.5405405405405" customWidth="1"/>
    <col min="5" max="5" width="27.0990990990991" customWidth="1"/>
  </cols>
  <sheetData>
    <row r="1" ht="20" customHeight="1" spans="5:5">
      <c r="E1" s="92" t="s">
        <v>96</v>
      </c>
    </row>
    <row r="2" ht="31.5" customHeight="1" spans="2:5">
      <c r="B2" s="40" t="s">
        <v>97</v>
      </c>
      <c r="C2" s="131"/>
      <c r="D2" s="131"/>
      <c r="E2" s="131"/>
    </row>
    <row r="3" s="130" customFormat="1" ht="25" customHeight="1" spans="2:5">
      <c r="B3" s="4" t="str">
        <f>"单位名称："&amp;"西畴县人民检察院"</f>
        <v>单位名称：西畴县人民检察院</v>
      </c>
      <c r="C3" s="132"/>
      <c r="D3" s="132"/>
      <c r="E3" s="92" t="s">
        <v>2</v>
      </c>
    </row>
    <row r="4" ht="24.65" customHeight="1" spans="2:5">
      <c r="B4" s="9" t="s">
        <v>3</v>
      </c>
      <c r="C4" s="11"/>
      <c r="D4" s="9" t="s">
        <v>4</v>
      </c>
      <c r="E4" s="11"/>
    </row>
    <row r="5" ht="15.65" customHeight="1" spans="2:5">
      <c r="B5" s="14" t="s">
        <v>5</v>
      </c>
      <c r="C5" s="133" t="s">
        <v>6</v>
      </c>
      <c r="D5" s="14" t="s">
        <v>98</v>
      </c>
      <c r="E5" s="133" t="s">
        <v>6</v>
      </c>
    </row>
    <row r="6" ht="14.15" customHeight="1" spans="2:5">
      <c r="B6" s="17"/>
      <c r="C6" s="16"/>
      <c r="D6" s="17"/>
      <c r="E6" s="16"/>
    </row>
    <row r="7" ht="29.15" customHeight="1" spans="2:5">
      <c r="B7" s="134" t="s">
        <v>99</v>
      </c>
      <c r="C7" s="135">
        <v>6722772.65</v>
      </c>
      <c r="D7" s="136" t="s">
        <v>100</v>
      </c>
      <c r="E7" s="135">
        <v>6722772.65</v>
      </c>
    </row>
    <row r="8" ht="29.15" customHeight="1" spans="2:5">
      <c r="B8" s="137" t="s">
        <v>101</v>
      </c>
      <c r="C8" s="85">
        <v>6722772.65</v>
      </c>
      <c r="D8" s="103" t="str">
        <f>"（一）"&amp;"公共安全支出"</f>
        <v>（一）公共安全支出</v>
      </c>
      <c r="E8" s="85">
        <v>5487783.82</v>
      </c>
    </row>
    <row r="9" ht="29.15" customHeight="1" spans="2:5">
      <c r="B9" s="137" t="s">
        <v>102</v>
      </c>
      <c r="C9" s="85"/>
      <c r="D9" s="103" t="str">
        <f>"（二）"&amp;"社会保障和就业支出"</f>
        <v>（二）社会保障和就业支出</v>
      </c>
      <c r="E9" s="85">
        <v>491646.36</v>
      </c>
    </row>
    <row r="10" ht="29.15" customHeight="1" spans="2:5">
      <c r="B10" s="137" t="s">
        <v>103</v>
      </c>
      <c r="C10" s="85"/>
      <c r="D10" s="103" t="str">
        <f>"（三）"&amp;"卫生健康支出"</f>
        <v>（三）卫生健康支出</v>
      </c>
      <c r="E10" s="85">
        <v>326723.66</v>
      </c>
    </row>
    <row r="11" ht="29.15" customHeight="1" spans="2:5">
      <c r="B11" s="138" t="s">
        <v>104</v>
      </c>
      <c r="C11" s="139"/>
      <c r="D11" s="103" t="str">
        <f>"（四）"&amp;"住房保障支出"</f>
        <v>（四）住房保障支出</v>
      </c>
      <c r="E11" s="85">
        <v>416618.81</v>
      </c>
    </row>
    <row r="12" ht="29.15" customHeight="1" spans="2:5">
      <c r="B12" s="137" t="s">
        <v>101</v>
      </c>
      <c r="C12" s="117"/>
      <c r="D12" s="140"/>
      <c r="E12" s="139"/>
    </row>
    <row r="13" ht="29.15" customHeight="1" spans="2:5">
      <c r="B13" s="141" t="s">
        <v>102</v>
      </c>
      <c r="C13" s="117"/>
      <c r="D13" s="140"/>
      <c r="E13" s="139"/>
    </row>
    <row r="14" ht="29.15" customHeight="1" spans="2:5">
      <c r="B14" s="141" t="s">
        <v>103</v>
      </c>
      <c r="C14" s="139"/>
      <c r="D14" s="140"/>
      <c r="E14" s="139"/>
    </row>
    <row r="15" ht="29.15" customHeight="1" spans="2:5">
      <c r="B15" s="142"/>
      <c r="C15" s="139"/>
      <c r="D15" s="143" t="s">
        <v>105</v>
      </c>
      <c r="E15" s="139"/>
    </row>
    <row r="16" ht="29.15" customHeight="1" spans="2:5">
      <c r="B16" s="142" t="s">
        <v>106</v>
      </c>
      <c r="C16" s="139">
        <v>6722772.65</v>
      </c>
      <c r="D16" s="140" t="s">
        <v>26</v>
      </c>
      <c r="E16" s="139">
        <v>6722772.65</v>
      </c>
    </row>
  </sheetData>
  <mergeCells count="8">
    <mergeCell ref="B2:E2"/>
    <mergeCell ref="B3:C3"/>
    <mergeCell ref="B4:C4"/>
    <mergeCell ref="D4:E4"/>
    <mergeCell ref="B5:B6"/>
    <mergeCell ref="C5:C6"/>
    <mergeCell ref="D5:D6"/>
    <mergeCell ref="E5:E6"/>
  </mergeCells>
  <pageMargins left="0.75" right="0.75" top="1" bottom="1" header="0.5" footer="0.5"/>
  <pageSetup paperSize="9" scale="8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H24"/>
  <sheetViews>
    <sheetView showZeros="0" workbookViewId="0">
      <selection activeCell="H19" sqref="H19"/>
    </sheetView>
  </sheetViews>
  <sheetFormatPr defaultColWidth="9.14414414414414" defaultRowHeight="14.25" customHeight="1" outlineLevelCol="7"/>
  <cols>
    <col min="1" max="1" width="2.5045045045045" customWidth="1"/>
    <col min="2" max="2" width="20.1441441441441" customWidth="1"/>
    <col min="3" max="3" width="37.3153153153153" customWidth="1"/>
    <col min="4" max="4" width="24.2792792792793" customWidth="1"/>
    <col min="5" max="7" width="25.036036036036" customWidth="1"/>
    <col min="8" max="8" width="24.2792792792793" customWidth="1"/>
  </cols>
  <sheetData>
    <row r="1" ht="17" customHeight="1" spans="5:8">
      <c r="E1" s="108"/>
      <c r="G1" s="50"/>
      <c r="H1" s="50" t="s">
        <v>107</v>
      </c>
    </row>
    <row r="2" ht="39" customHeight="1" spans="2:8">
      <c r="B2" s="3" t="s">
        <v>108</v>
      </c>
      <c r="C2" s="3"/>
      <c r="D2" s="3"/>
      <c r="E2" s="3"/>
      <c r="F2" s="3"/>
      <c r="G2" s="3"/>
      <c r="H2" s="3"/>
    </row>
    <row r="3" ht="23" customHeight="1" spans="2:8">
      <c r="B3" s="4" t="str">
        <f>"单位名称："&amp;"西畴县人民检察院"</f>
        <v>单位名称：西畴县人民检察院</v>
      </c>
      <c r="G3" s="119"/>
      <c r="H3" s="50" t="s">
        <v>2</v>
      </c>
    </row>
    <row r="4" ht="20.25" customHeight="1" spans="2:8">
      <c r="B4" s="120" t="s">
        <v>109</v>
      </c>
      <c r="C4" s="121"/>
      <c r="D4" s="122" t="s">
        <v>31</v>
      </c>
      <c r="E4" s="10" t="s">
        <v>58</v>
      </c>
      <c r="F4" s="10"/>
      <c r="G4" s="11"/>
      <c r="H4" s="122" t="s">
        <v>59</v>
      </c>
    </row>
    <row r="5" ht="20.25" customHeight="1" spans="2:8">
      <c r="B5" s="123" t="s">
        <v>49</v>
      </c>
      <c r="C5" s="124" t="s">
        <v>50</v>
      </c>
      <c r="D5" s="87"/>
      <c r="E5" s="87" t="s">
        <v>33</v>
      </c>
      <c r="F5" s="87" t="s">
        <v>110</v>
      </c>
      <c r="G5" s="87" t="s">
        <v>111</v>
      </c>
      <c r="H5" s="87"/>
    </row>
    <row r="6" ht="13.5" customHeight="1" spans="2:8">
      <c r="B6" s="125" t="s">
        <v>112</v>
      </c>
      <c r="C6" s="125" t="s">
        <v>113</v>
      </c>
      <c r="D6" s="125" t="s">
        <v>114</v>
      </c>
      <c r="E6" s="57"/>
      <c r="F6" s="125" t="s">
        <v>115</v>
      </c>
      <c r="G6" s="125" t="s">
        <v>116</v>
      </c>
      <c r="H6" s="125" t="s">
        <v>117</v>
      </c>
    </row>
    <row r="7" ht="18" customHeight="1" spans="2:8">
      <c r="B7" s="26" t="s">
        <v>60</v>
      </c>
      <c r="C7" s="26" t="s">
        <v>61</v>
      </c>
      <c r="D7" s="21">
        <v>5487783.82</v>
      </c>
      <c r="E7" s="21">
        <v>5107783.82</v>
      </c>
      <c r="F7" s="21">
        <v>4248001.2</v>
      </c>
      <c r="G7" s="21">
        <v>859782.62</v>
      </c>
      <c r="H7" s="21">
        <v>380000</v>
      </c>
    </row>
    <row r="8" ht="18" customHeight="1" spans="2:8">
      <c r="B8" s="26" t="s">
        <v>62</v>
      </c>
      <c r="C8" s="126" t="s">
        <v>63</v>
      </c>
      <c r="D8" s="21">
        <v>5487783.82</v>
      </c>
      <c r="E8" s="21">
        <v>5107783.82</v>
      </c>
      <c r="F8" s="21">
        <v>4248001.2</v>
      </c>
      <c r="G8" s="21">
        <v>859782.62</v>
      </c>
      <c r="H8" s="21">
        <v>380000</v>
      </c>
    </row>
    <row r="9" ht="18" customHeight="1" spans="2:8">
      <c r="B9" s="26" t="s">
        <v>64</v>
      </c>
      <c r="C9" s="127" t="s">
        <v>65</v>
      </c>
      <c r="D9" s="21">
        <v>4627783.82</v>
      </c>
      <c r="E9" s="21">
        <v>4627783.82</v>
      </c>
      <c r="F9" s="21">
        <v>3768001.2</v>
      </c>
      <c r="G9" s="21">
        <v>859782.62</v>
      </c>
      <c r="H9" s="21"/>
    </row>
    <row r="10" ht="18" customHeight="1" spans="2:8">
      <c r="B10" s="26" t="s">
        <v>66</v>
      </c>
      <c r="C10" s="127" t="s">
        <v>67</v>
      </c>
      <c r="D10" s="21">
        <v>860000</v>
      </c>
      <c r="E10" s="21">
        <v>480000</v>
      </c>
      <c r="F10" s="21">
        <v>480000</v>
      </c>
      <c r="G10" s="21"/>
      <c r="H10" s="21">
        <v>380000</v>
      </c>
    </row>
    <row r="11" ht="18" customHeight="1" spans="2:8">
      <c r="B11" s="26" t="s">
        <v>68</v>
      </c>
      <c r="C11" s="26" t="s">
        <v>69</v>
      </c>
      <c r="D11" s="21">
        <v>491646.36</v>
      </c>
      <c r="E11" s="21">
        <v>491646.36</v>
      </c>
      <c r="F11" s="21">
        <v>491646.36</v>
      </c>
      <c r="G11" s="21"/>
      <c r="H11" s="21"/>
    </row>
    <row r="12" ht="18" customHeight="1" spans="2:8">
      <c r="B12" s="26" t="s">
        <v>70</v>
      </c>
      <c r="C12" s="126" t="s">
        <v>71</v>
      </c>
      <c r="D12" s="21">
        <v>486736</v>
      </c>
      <c r="E12" s="21">
        <v>486736</v>
      </c>
      <c r="F12" s="21">
        <v>486736</v>
      </c>
      <c r="G12" s="21"/>
      <c r="H12" s="21"/>
    </row>
    <row r="13" ht="18" customHeight="1" spans="2:8">
      <c r="B13" s="26" t="s">
        <v>74</v>
      </c>
      <c r="C13" s="127" t="s">
        <v>75</v>
      </c>
      <c r="D13" s="21">
        <v>486736</v>
      </c>
      <c r="E13" s="21">
        <v>486736</v>
      </c>
      <c r="F13" s="21">
        <v>486736</v>
      </c>
      <c r="G13" s="21"/>
      <c r="H13" s="21"/>
    </row>
    <row r="14" ht="18" customHeight="1" spans="2:8">
      <c r="B14" s="26" t="s">
        <v>76</v>
      </c>
      <c r="C14" s="126" t="s">
        <v>77</v>
      </c>
      <c r="D14" s="21">
        <v>4910.36</v>
      </c>
      <c r="E14" s="21">
        <v>4910.36</v>
      </c>
      <c r="F14" s="21">
        <v>4910.36</v>
      </c>
      <c r="G14" s="21"/>
      <c r="H14" s="21"/>
    </row>
    <row r="15" ht="18" customHeight="1" spans="2:8">
      <c r="B15" s="26" t="s">
        <v>78</v>
      </c>
      <c r="C15" s="127" t="s">
        <v>77</v>
      </c>
      <c r="D15" s="21">
        <v>4910.36</v>
      </c>
      <c r="E15" s="21">
        <v>4910.36</v>
      </c>
      <c r="F15" s="21">
        <v>4910.36</v>
      </c>
      <c r="G15" s="21"/>
      <c r="H15" s="21"/>
    </row>
    <row r="16" ht="18" customHeight="1" spans="2:8">
      <c r="B16" s="26" t="s">
        <v>79</v>
      </c>
      <c r="C16" s="26" t="s">
        <v>80</v>
      </c>
      <c r="D16" s="21">
        <v>326723.66</v>
      </c>
      <c r="E16" s="21">
        <v>326723.66</v>
      </c>
      <c r="F16" s="21">
        <v>326723.66</v>
      </c>
      <c r="G16" s="21"/>
      <c r="H16" s="21"/>
    </row>
    <row r="17" ht="18" customHeight="1" spans="2:8">
      <c r="B17" s="26" t="s">
        <v>81</v>
      </c>
      <c r="C17" s="126" t="s">
        <v>82</v>
      </c>
      <c r="D17" s="21">
        <v>326723.66</v>
      </c>
      <c r="E17" s="21">
        <v>326723.66</v>
      </c>
      <c r="F17" s="21">
        <v>326723.66</v>
      </c>
      <c r="G17" s="21"/>
      <c r="H17" s="21"/>
    </row>
    <row r="18" ht="18" customHeight="1" spans="2:8">
      <c r="B18" s="26" t="s">
        <v>83</v>
      </c>
      <c r="C18" s="127" t="s">
        <v>84</v>
      </c>
      <c r="D18" s="21">
        <v>212947</v>
      </c>
      <c r="E18" s="21">
        <v>212947</v>
      </c>
      <c r="F18" s="21">
        <v>212947</v>
      </c>
      <c r="G18" s="21"/>
      <c r="H18" s="21"/>
    </row>
    <row r="19" ht="18" customHeight="1" spans="2:8">
      <c r="B19" s="26" t="s">
        <v>85</v>
      </c>
      <c r="C19" s="127" t="s">
        <v>86</v>
      </c>
      <c r="D19" s="21">
        <v>97240.66</v>
      </c>
      <c r="E19" s="21">
        <v>97240.66</v>
      </c>
      <c r="F19" s="21">
        <v>97240.66</v>
      </c>
      <c r="G19" s="21"/>
      <c r="H19" s="21"/>
    </row>
    <row r="20" ht="18" customHeight="1" spans="2:8">
      <c r="B20" s="26" t="s">
        <v>87</v>
      </c>
      <c r="C20" s="127" t="s">
        <v>88</v>
      </c>
      <c r="D20" s="21">
        <v>16536</v>
      </c>
      <c r="E20" s="21">
        <v>16536</v>
      </c>
      <c r="F20" s="21">
        <v>16536</v>
      </c>
      <c r="G20" s="21"/>
      <c r="H20" s="21"/>
    </row>
    <row r="21" ht="18" customHeight="1" spans="2:8">
      <c r="B21" s="26" t="s">
        <v>89</v>
      </c>
      <c r="C21" s="26" t="s">
        <v>90</v>
      </c>
      <c r="D21" s="21">
        <v>416618.81</v>
      </c>
      <c r="E21" s="21">
        <v>416618.81</v>
      </c>
      <c r="F21" s="21">
        <v>416618.81</v>
      </c>
      <c r="G21" s="21"/>
      <c r="H21" s="21"/>
    </row>
    <row r="22" ht="18" customHeight="1" spans="2:8">
      <c r="B22" s="26" t="s">
        <v>91</v>
      </c>
      <c r="C22" s="126" t="s">
        <v>92</v>
      </c>
      <c r="D22" s="21">
        <v>416618.81</v>
      </c>
      <c r="E22" s="21">
        <v>416618.81</v>
      </c>
      <c r="F22" s="21">
        <v>416618.81</v>
      </c>
      <c r="G22" s="21"/>
      <c r="H22" s="21"/>
    </row>
    <row r="23" ht="18" customHeight="1" spans="2:8">
      <c r="B23" s="26" t="s">
        <v>93</v>
      </c>
      <c r="C23" s="127" t="s">
        <v>94</v>
      </c>
      <c r="D23" s="21">
        <v>416618.81</v>
      </c>
      <c r="E23" s="21">
        <v>416618.81</v>
      </c>
      <c r="F23" s="21">
        <v>416618.81</v>
      </c>
      <c r="G23" s="21"/>
      <c r="H23" s="21"/>
    </row>
    <row r="24" ht="27" customHeight="1" spans="2:8">
      <c r="B24" s="128" t="s">
        <v>95</v>
      </c>
      <c r="C24" s="129" t="s">
        <v>95</v>
      </c>
      <c r="D24" s="21">
        <v>6722772.65</v>
      </c>
      <c r="E24" s="21">
        <v>6342772.65</v>
      </c>
      <c r="F24" s="21">
        <v>5482990.03</v>
      </c>
      <c r="G24" s="21">
        <v>859782.62</v>
      </c>
      <c r="H24" s="21">
        <v>380000</v>
      </c>
    </row>
  </sheetData>
  <mergeCells count="7">
    <mergeCell ref="B2:H2"/>
    <mergeCell ref="B3:F3"/>
    <mergeCell ref="B4:C4"/>
    <mergeCell ref="E4:G4"/>
    <mergeCell ref="B24:C24"/>
    <mergeCell ref="D4:D5"/>
    <mergeCell ref="H4:H5"/>
  </mergeCells>
  <pageMargins left="0.75" right="0.75" top="1" bottom="1" header="0.5" footer="0.5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G7"/>
  <sheetViews>
    <sheetView showZeros="0" workbookViewId="0">
      <selection activeCell="C23" sqref="C23"/>
    </sheetView>
  </sheetViews>
  <sheetFormatPr defaultColWidth="9.14414414414414" defaultRowHeight="14.25" customHeight="1" outlineLevelRow="6" outlineLevelCol="6"/>
  <cols>
    <col min="1" max="1" width="2.37837837837838" customWidth="1"/>
    <col min="2" max="2" width="27.4234234234234" customWidth="1"/>
    <col min="3" max="7" width="31.1711711711712" customWidth="1"/>
  </cols>
  <sheetData>
    <row r="1" ht="24" customHeight="1" spans="2:7">
      <c r="B1" s="112"/>
      <c r="C1" s="112"/>
      <c r="D1" s="55"/>
      <c r="G1" s="54" t="s">
        <v>118</v>
      </c>
    </row>
    <row r="2" ht="39" customHeight="1" spans="2:7">
      <c r="B2" s="113" t="s">
        <v>119</v>
      </c>
      <c r="C2" s="113"/>
      <c r="D2" s="113"/>
      <c r="E2" s="113"/>
      <c r="F2" s="113"/>
      <c r="G2" s="113"/>
    </row>
    <row r="3" ht="30" customHeight="1" spans="2:7">
      <c r="B3" s="4" t="str">
        <f>"单位名称："&amp;"西畴县人民检察院"</f>
        <v>单位名称：西畴县人民检察院</v>
      </c>
      <c r="C3" s="112"/>
      <c r="D3" s="55"/>
      <c r="G3" s="114" t="s">
        <v>120</v>
      </c>
    </row>
    <row r="4" ht="23" customHeight="1" spans="2:7">
      <c r="B4" s="8" t="s">
        <v>121</v>
      </c>
      <c r="C4" s="14" t="s">
        <v>122</v>
      </c>
      <c r="D4" s="9" t="s">
        <v>123</v>
      </c>
      <c r="E4" s="10"/>
      <c r="F4" s="11"/>
      <c r="G4" s="14" t="s">
        <v>124</v>
      </c>
    </row>
    <row r="5" ht="23" customHeight="1" spans="2:7">
      <c r="B5" s="16"/>
      <c r="C5" s="17"/>
      <c r="D5" s="57" t="s">
        <v>33</v>
      </c>
      <c r="E5" s="57" t="s">
        <v>125</v>
      </c>
      <c r="F5" s="57" t="s">
        <v>126</v>
      </c>
      <c r="G5" s="17"/>
    </row>
    <row r="6" ht="23" customHeight="1" spans="2:7">
      <c r="B6" s="115">
        <v>1</v>
      </c>
      <c r="C6" s="115">
        <v>2</v>
      </c>
      <c r="D6" s="116">
        <v>3</v>
      </c>
      <c r="E6" s="115">
        <v>4</v>
      </c>
      <c r="F6" s="115">
        <v>5</v>
      </c>
      <c r="G6" s="115">
        <v>6</v>
      </c>
    </row>
    <row r="7" ht="23" customHeight="1" spans="2:7">
      <c r="B7" s="117">
        <v>210000</v>
      </c>
      <c r="C7" s="117"/>
      <c r="D7" s="118">
        <v>200000</v>
      </c>
      <c r="E7" s="117"/>
      <c r="F7" s="117">
        <v>200000</v>
      </c>
      <c r="G7" s="117">
        <v>10000</v>
      </c>
    </row>
  </sheetData>
  <mergeCells count="6">
    <mergeCell ref="B2:G2"/>
    <mergeCell ref="B3:E3"/>
    <mergeCell ref="D4:F4"/>
    <mergeCell ref="B4:B5"/>
    <mergeCell ref="C4:C5"/>
    <mergeCell ref="G4:G5"/>
  </mergeCells>
  <pageMargins left="0.75" right="0.75" top="1" bottom="1" header="0.5" footer="0.5"/>
  <pageSetup paperSize="9" scale="7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X35"/>
  <sheetViews>
    <sheetView showZeros="0" topLeftCell="A7" workbookViewId="0">
      <selection activeCell="F31" sqref="F31"/>
    </sheetView>
  </sheetViews>
  <sheetFormatPr defaultColWidth="9.14414414414414" defaultRowHeight="14.25" customHeight="1"/>
  <cols>
    <col min="1" max="1" width="2.62162162162162" customWidth="1"/>
    <col min="2" max="2" width="19.8378378378378" customWidth="1"/>
    <col min="3" max="4" width="23.8468468468468" customWidth="1"/>
    <col min="5" max="5" width="9.02702702702703" customWidth="1"/>
    <col min="6" max="6" width="18.4504504504505" customWidth="1"/>
    <col min="7" max="7" width="9.03603603603604" customWidth="1"/>
    <col min="8" max="8" width="18.8828828828829" customWidth="1"/>
    <col min="9" max="11" width="15.3153153153153" customWidth="1"/>
    <col min="12" max="12" width="7.63963963963964" customWidth="1"/>
    <col min="13" max="13" width="15.3153153153153" customWidth="1"/>
    <col min="14" max="24" width="8.02702702702703" customWidth="1"/>
  </cols>
  <sheetData>
    <row r="1" ht="23" customHeight="1" spans="5:24">
      <c r="E1" s="1"/>
      <c r="F1" s="1"/>
      <c r="G1" s="1"/>
      <c r="H1" s="1"/>
      <c r="V1" s="108"/>
      <c r="X1" s="50" t="s">
        <v>127</v>
      </c>
    </row>
    <row r="2" ht="41" customHeight="1" spans="2:24">
      <c r="B2" s="25" t="s">
        <v>128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30" customHeight="1" spans="2:24">
      <c r="B3" s="4" t="str">
        <f>"单位名称："&amp;"西畴县人民检察院"</f>
        <v>单位名称：西畴县人民检察院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V3" s="108"/>
      <c r="X3" s="50" t="s">
        <v>120</v>
      </c>
    </row>
    <row r="4" ht="21.75" customHeight="1" spans="2:24">
      <c r="B4" s="7" t="s">
        <v>129</v>
      </c>
      <c r="C4" s="7" t="s">
        <v>130</v>
      </c>
      <c r="D4" s="7" t="s">
        <v>131</v>
      </c>
      <c r="E4" s="8" t="s">
        <v>132</v>
      </c>
      <c r="F4" s="8" t="s">
        <v>133</v>
      </c>
      <c r="G4" s="8" t="s">
        <v>134</v>
      </c>
      <c r="H4" s="8" t="s">
        <v>135</v>
      </c>
      <c r="I4" s="57" t="s">
        <v>136</v>
      </c>
      <c r="J4" s="57"/>
      <c r="K4" s="57"/>
      <c r="L4" s="57"/>
      <c r="M4" s="105"/>
      <c r="N4" s="105"/>
      <c r="O4" s="105"/>
      <c r="P4" s="105"/>
      <c r="Q4" s="105"/>
      <c r="R4" s="42"/>
      <c r="S4" s="57"/>
      <c r="T4" s="57"/>
      <c r="U4" s="57"/>
      <c r="V4" s="57"/>
      <c r="W4" s="57"/>
      <c r="X4" s="57"/>
    </row>
    <row r="5" ht="21.75" customHeight="1" spans="2:24">
      <c r="B5" s="12"/>
      <c r="C5" s="12"/>
      <c r="D5" s="12"/>
      <c r="E5" s="13"/>
      <c r="F5" s="13"/>
      <c r="G5" s="13"/>
      <c r="H5" s="13"/>
      <c r="I5" s="57" t="s">
        <v>31</v>
      </c>
      <c r="J5" s="42" t="s">
        <v>34</v>
      </c>
      <c r="K5" s="42"/>
      <c r="L5" s="42"/>
      <c r="M5" s="105"/>
      <c r="N5" s="105"/>
      <c r="O5" s="105" t="s">
        <v>137</v>
      </c>
      <c r="P5" s="105"/>
      <c r="Q5" s="105"/>
      <c r="R5" s="42" t="s">
        <v>37</v>
      </c>
      <c r="S5" s="57" t="s">
        <v>52</v>
      </c>
      <c r="T5" s="42"/>
      <c r="U5" s="42"/>
      <c r="V5" s="42"/>
      <c r="W5" s="42"/>
      <c r="X5" s="42"/>
    </row>
    <row r="6" ht="15" customHeight="1" spans="2:24">
      <c r="B6" s="15"/>
      <c r="C6" s="15"/>
      <c r="D6" s="15"/>
      <c r="E6" s="16"/>
      <c r="F6" s="16"/>
      <c r="G6" s="16"/>
      <c r="H6" s="16"/>
      <c r="I6" s="57"/>
      <c r="J6" s="42" t="s">
        <v>138</v>
      </c>
      <c r="K6" s="42" t="s">
        <v>139</v>
      </c>
      <c r="L6" s="42" t="s">
        <v>140</v>
      </c>
      <c r="M6" s="111" t="s">
        <v>141</v>
      </c>
      <c r="N6" s="111" t="s">
        <v>142</v>
      </c>
      <c r="O6" s="111" t="s">
        <v>34</v>
      </c>
      <c r="P6" s="111" t="s">
        <v>35</v>
      </c>
      <c r="Q6" s="111" t="s">
        <v>36</v>
      </c>
      <c r="R6" s="42"/>
      <c r="S6" s="42" t="s">
        <v>33</v>
      </c>
      <c r="T6" s="42" t="s">
        <v>44</v>
      </c>
      <c r="U6" s="42" t="s">
        <v>39</v>
      </c>
      <c r="V6" s="42" t="s">
        <v>40</v>
      </c>
      <c r="W6" s="42" t="s">
        <v>41</v>
      </c>
      <c r="X6" s="42" t="s">
        <v>42</v>
      </c>
    </row>
    <row r="7" ht="40" customHeight="1" spans="2:24">
      <c r="B7" s="15"/>
      <c r="C7" s="15"/>
      <c r="D7" s="15"/>
      <c r="E7" s="16"/>
      <c r="F7" s="16"/>
      <c r="G7" s="16"/>
      <c r="H7" s="16"/>
      <c r="I7" s="57"/>
      <c r="J7" s="42"/>
      <c r="K7" s="42"/>
      <c r="L7" s="42"/>
      <c r="M7" s="111"/>
      <c r="N7" s="111"/>
      <c r="O7" s="111"/>
      <c r="P7" s="111"/>
      <c r="Q7" s="111"/>
      <c r="R7" s="42"/>
      <c r="S7" s="42"/>
      <c r="T7" s="42"/>
      <c r="U7" s="42"/>
      <c r="V7" s="42"/>
      <c r="W7" s="42"/>
      <c r="X7" s="42"/>
    </row>
    <row r="8" ht="27" customHeight="1" spans="2:24">
      <c r="B8" s="109">
        <v>1</v>
      </c>
      <c r="C8" s="109">
        <v>2</v>
      </c>
      <c r="D8" s="109">
        <v>3</v>
      </c>
      <c r="E8" s="109">
        <v>4</v>
      </c>
      <c r="F8" s="109">
        <v>5</v>
      </c>
      <c r="G8" s="109">
        <v>6</v>
      </c>
      <c r="H8" s="109">
        <v>7</v>
      </c>
      <c r="I8" s="109">
        <v>8</v>
      </c>
      <c r="J8" s="109">
        <v>9</v>
      </c>
      <c r="K8" s="109">
        <v>10</v>
      </c>
      <c r="L8" s="109">
        <v>11</v>
      </c>
      <c r="M8" s="109">
        <v>12</v>
      </c>
      <c r="N8" s="109">
        <v>13</v>
      </c>
      <c r="O8" s="109">
        <v>14</v>
      </c>
      <c r="P8" s="109">
        <v>15</v>
      </c>
      <c r="Q8" s="109">
        <v>16</v>
      </c>
      <c r="R8" s="109">
        <v>17</v>
      </c>
      <c r="S8" s="109">
        <v>18</v>
      </c>
      <c r="T8" s="109">
        <v>19</v>
      </c>
      <c r="U8" s="109">
        <v>20</v>
      </c>
      <c r="V8" s="109">
        <v>21</v>
      </c>
      <c r="W8" s="109">
        <v>22</v>
      </c>
      <c r="X8" s="109">
        <v>23</v>
      </c>
    </row>
    <row r="9" ht="18.75" customHeight="1" spans="2:24">
      <c r="B9" s="103" t="s">
        <v>46</v>
      </c>
      <c r="C9" s="104"/>
      <c r="D9" s="103"/>
      <c r="E9" s="103"/>
      <c r="F9" s="103"/>
      <c r="G9" s="103"/>
      <c r="H9" s="103"/>
      <c r="I9" s="21">
        <v>6342772.65</v>
      </c>
      <c r="J9" s="21">
        <v>6342772.65</v>
      </c>
      <c r="K9" s="21">
        <v>1387445.17</v>
      </c>
      <c r="L9" s="21"/>
      <c r="M9" s="21">
        <v>4955327.48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ht="31.4" customHeight="1" spans="2:24">
      <c r="B10" s="110" t="s">
        <v>46</v>
      </c>
      <c r="C10" s="104" t="s">
        <v>143</v>
      </c>
      <c r="D10" s="103" t="s">
        <v>144</v>
      </c>
      <c r="E10" s="103" t="s">
        <v>66</v>
      </c>
      <c r="F10" s="103" t="s">
        <v>67</v>
      </c>
      <c r="G10" s="103" t="s">
        <v>145</v>
      </c>
      <c r="H10" s="103" t="s">
        <v>146</v>
      </c>
      <c r="I10" s="21">
        <v>480000</v>
      </c>
      <c r="J10" s="21">
        <v>480000</v>
      </c>
      <c r="K10" s="21"/>
      <c r="L10" s="21"/>
      <c r="M10" s="21">
        <v>480000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ht="31.4" customHeight="1" spans="2:24">
      <c r="B11" s="110" t="s">
        <v>46</v>
      </c>
      <c r="C11" s="104" t="s">
        <v>147</v>
      </c>
      <c r="D11" s="103" t="s">
        <v>148</v>
      </c>
      <c r="E11" s="103" t="s">
        <v>64</v>
      </c>
      <c r="F11" s="103" t="s">
        <v>65</v>
      </c>
      <c r="G11" s="103" t="s">
        <v>149</v>
      </c>
      <c r="H11" s="103" t="s">
        <v>150</v>
      </c>
      <c r="I11" s="21">
        <v>1257278.4</v>
      </c>
      <c r="J11" s="21">
        <v>1257278.4</v>
      </c>
      <c r="K11" s="21">
        <v>314319.6</v>
      </c>
      <c r="L11" s="21"/>
      <c r="M11" s="21">
        <v>942958.8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ht="31.4" customHeight="1" spans="2:24">
      <c r="B12" s="110" t="s">
        <v>46</v>
      </c>
      <c r="C12" s="104" t="s">
        <v>147</v>
      </c>
      <c r="D12" s="103" t="s">
        <v>148</v>
      </c>
      <c r="E12" s="103" t="s">
        <v>64</v>
      </c>
      <c r="F12" s="103" t="s">
        <v>65</v>
      </c>
      <c r="G12" s="103" t="s">
        <v>151</v>
      </c>
      <c r="H12" s="103" t="s">
        <v>152</v>
      </c>
      <c r="I12" s="21">
        <v>1706821.2</v>
      </c>
      <c r="J12" s="21">
        <v>1706821.2</v>
      </c>
      <c r="K12" s="21">
        <v>426705.3</v>
      </c>
      <c r="L12" s="21"/>
      <c r="M12" s="21">
        <v>1280115.9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ht="31.4" customHeight="1" spans="2:24">
      <c r="B13" s="110" t="s">
        <v>46</v>
      </c>
      <c r="C13" s="104" t="s">
        <v>147</v>
      </c>
      <c r="D13" s="103" t="s">
        <v>148</v>
      </c>
      <c r="E13" s="103" t="s">
        <v>64</v>
      </c>
      <c r="F13" s="103" t="s">
        <v>65</v>
      </c>
      <c r="G13" s="103" t="s">
        <v>153</v>
      </c>
      <c r="H13" s="103" t="s">
        <v>154</v>
      </c>
      <c r="I13" s="21">
        <v>113773.2</v>
      </c>
      <c r="J13" s="21">
        <v>113773.2</v>
      </c>
      <c r="K13" s="21">
        <v>28443.3</v>
      </c>
      <c r="L13" s="21"/>
      <c r="M13" s="21">
        <v>85329.9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ht="31.4" customHeight="1" spans="2:24">
      <c r="B14" s="110" t="s">
        <v>46</v>
      </c>
      <c r="C14" s="104" t="s">
        <v>155</v>
      </c>
      <c r="D14" s="103" t="s">
        <v>156</v>
      </c>
      <c r="E14" s="103" t="s">
        <v>74</v>
      </c>
      <c r="F14" s="103" t="s">
        <v>75</v>
      </c>
      <c r="G14" s="103" t="s">
        <v>157</v>
      </c>
      <c r="H14" s="103" t="s">
        <v>158</v>
      </c>
      <c r="I14" s="21">
        <v>486736</v>
      </c>
      <c r="J14" s="21">
        <v>486736</v>
      </c>
      <c r="K14" s="21">
        <v>121684</v>
      </c>
      <c r="L14" s="21"/>
      <c r="M14" s="21">
        <v>365052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ht="31.4" customHeight="1" spans="2:24">
      <c r="B15" s="110" t="s">
        <v>46</v>
      </c>
      <c r="C15" s="104" t="s">
        <v>155</v>
      </c>
      <c r="D15" s="103" t="s">
        <v>156</v>
      </c>
      <c r="E15" s="103" t="s">
        <v>78</v>
      </c>
      <c r="F15" s="103" t="s">
        <v>77</v>
      </c>
      <c r="G15" s="103" t="s">
        <v>159</v>
      </c>
      <c r="H15" s="103" t="s">
        <v>160</v>
      </c>
      <c r="I15" s="21">
        <v>4910.36</v>
      </c>
      <c r="J15" s="21">
        <v>4910.36</v>
      </c>
      <c r="K15" s="21">
        <v>1227.59</v>
      </c>
      <c r="L15" s="21"/>
      <c r="M15" s="21">
        <v>3682.77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ht="31.4" customHeight="1" spans="2:24">
      <c r="B16" s="110" t="s">
        <v>46</v>
      </c>
      <c r="C16" s="104" t="s">
        <v>155</v>
      </c>
      <c r="D16" s="103" t="s">
        <v>156</v>
      </c>
      <c r="E16" s="103" t="s">
        <v>83</v>
      </c>
      <c r="F16" s="103" t="s">
        <v>84</v>
      </c>
      <c r="G16" s="103" t="s">
        <v>161</v>
      </c>
      <c r="H16" s="103" t="s">
        <v>162</v>
      </c>
      <c r="I16" s="21">
        <v>212947</v>
      </c>
      <c r="J16" s="21">
        <v>212947</v>
      </c>
      <c r="K16" s="21">
        <v>53236.75</v>
      </c>
      <c r="L16" s="21"/>
      <c r="M16" s="21">
        <v>159710.25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ht="31.4" customHeight="1" spans="2:24">
      <c r="B17" s="110" t="s">
        <v>46</v>
      </c>
      <c r="C17" s="104" t="s">
        <v>155</v>
      </c>
      <c r="D17" s="103" t="s">
        <v>156</v>
      </c>
      <c r="E17" s="103" t="s">
        <v>85</v>
      </c>
      <c r="F17" s="103" t="s">
        <v>86</v>
      </c>
      <c r="G17" s="103" t="s">
        <v>163</v>
      </c>
      <c r="H17" s="103" t="s">
        <v>164</v>
      </c>
      <c r="I17" s="21">
        <v>97240.66</v>
      </c>
      <c r="J17" s="21">
        <v>97240.66</v>
      </c>
      <c r="K17" s="21">
        <v>24310.17</v>
      </c>
      <c r="L17" s="21"/>
      <c r="M17" s="21">
        <v>72930.49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ht="31.4" customHeight="1" spans="2:24">
      <c r="B18" s="110" t="s">
        <v>46</v>
      </c>
      <c r="C18" s="104" t="s">
        <v>155</v>
      </c>
      <c r="D18" s="103" t="s">
        <v>156</v>
      </c>
      <c r="E18" s="103" t="s">
        <v>87</v>
      </c>
      <c r="F18" s="103" t="s">
        <v>88</v>
      </c>
      <c r="G18" s="103" t="s">
        <v>159</v>
      </c>
      <c r="H18" s="103" t="s">
        <v>160</v>
      </c>
      <c r="I18" s="21">
        <v>16536</v>
      </c>
      <c r="J18" s="21">
        <v>16536</v>
      </c>
      <c r="K18" s="21">
        <v>16536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ht="31.4" customHeight="1" spans="2:24">
      <c r="B19" s="110" t="s">
        <v>46</v>
      </c>
      <c r="C19" s="104" t="s">
        <v>165</v>
      </c>
      <c r="D19" s="103" t="s">
        <v>94</v>
      </c>
      <c r="E19" s="103" t="s">
        <v>93</v>
      </c>
      <c r="F19" s="103" t="s">
        <v>94</v>
      </c>
      <c r="G19" s="103" t="s">
        <v>166</v>
      </c>
      <c r="H19" s="103" t="s">
        <v>94</v>
      </c>
      <c r="I19" s="21">
        <v>416618.81</v>
      </c>
      <c r="J19" s="21">
        <v>416618.81</v>
      </c>
      <c r="K19" s="21">
        <v>104154.7</v>
      </c>
      <c r="L19" s="21"/>
      <c r="M19" s="21">
        <v>312464.11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ht="31.4" customHeight="1" spans="2:24">
      <c r="B20" s="110" t="s">
        <v>46</v>
      </c>
      <c r="C20" s="104" t="s">
        <v>167</v>
      </c>
      <c r="D20" s="103" t="s">
        <v>168</v>
      </c>
      <c r="E20" s="103" t="s">
        <v>64</v>
      </c>
      <c r="F20" s="103" t="s">
        <v>65</v>
      </c>
      <c r="G20" s="103" t="s">
        <v>169</v>
      </c>
      <c r="H20" s="103" t="s">
        <v>170</v>
      </c>
      <c r="I20" s="21">
        <v>31262.4</v>
      </c>
      <c r="J20" s="21">
        <v>31262.4</v>
      </c>
      <c r="K20" s="21">
        <v>7815.6</v>
      </c>
      <c r="L20" s="21"/>
      <c r="M20" s="21">
        <v>23446.8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ht="31.4" customHeight="1" spans="2:24">
      <c r="B21" s="110" t="s">
        <v>46</v>
      </c>
      <c r="C21" s="104" t="s">
        <v>171</v>
      </c>
      <c r="D21" s="103" t="s">
        <v>172</v>
      </c>
      <c r="E21" s="103" t="s">
        <v>64</v>
      </c>
      <c r="F21" s="103" t="s">
        <v>65</v>
      </c>
      <c r="G21" s="103" t="s">
        <v>173</v>
      </c>
      <c r="H21" s="103" t="s">
        <v>174</v>
      </c>
      <c r="I21" s="21">
        <v>200000</v>
      </c>
      <c r="J21" s="21">
        <v>200000</v>
      </c>
      <c r="K21" s="21"/>
      <c r="L21" s="21"/>
      <c r="M21" s="21">
        <v>200000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ht="31.4" customHeight="1" spans="2:24">
      <c r="B22" s="110" t="s">
        <v>46</v>
      </c>
      <c r="C22" s="104" t="s">
        <v>175</v>
      </c>
      <c r="D22" s="103" t="s">
        <v>124</v>
      </c>
      <c r="E22" s="103" t="s">
        <v>64</v>
      </c>
      <c r="F22" s="103" t="s">
        <v>65</v>
      </c>
      <c r="G22" s="103" t="s">
        <v>176</v>
      </c>
      <c r="H22" s="103" t="s">
        <v>124</v>
      </c>
      <c r="I22" s="21">
        <v>10000</v>
      </c>
      <c r="J22" s="21">
        <v>10000</v>
      </c>
      <c r="K22" s="21">
        <v>2500</v>
      </c>
      <c r="L22" s="21"/>
      <c r="M22" s="21">
        <v>7500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ht="31.4" customHeight="1" spans="2:24">
      <c r="B23" s="110" t="s">
        <v>46</v>
      </c>
      <c r="C23" s="104" t="s">
        <v>177</v>
      </c>
      <c r="D23" s="103" t="s">
        <v>178</v>
      </c>
      <c r="E23" s="103" t="s">
        <v>64</v>
      </c>
      <c r="F23" s="103" t="s">
        <v>65</v>
      </c>
      <c r="G23" s="103" t="s">
        <v>179</v>
      </c>
      <c r="H23" s="103" t="s">
        <v>180</v>
      </c>
      <c r="I23" s="21">
        <v>238140</v>
      </c>
      <c r="J23" s="21">
        <v>238140</v>
      </c>
      <c r="K23" s="21">
        <v>59535</v>
      </c>
      <c r="L23" s="21"/>
      <c r="M23" s="21">
        <v>178605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ht="31.4" customHeight="1" spans="2:24">
      <c r="B24" s="110" t="s">
        <v>46</v>
      </c>
      <c r="C24" s="104" t="s">
        <v>181</v>
      </c>
      <c r="D24" s="103" t="s">
        <v>182</v>
      </c>
      <c r="E24" s="103" t="s">
        <v>64</v>
      </c>
      <c r="F24" s="103" t="s">
        <v>65</v>
      </c>
      <c r="G24" s="103" t="s">
        <v>183</v>
      </c>
      <c r="H24" s="103" t="s">
        <v>182</v>
      </c>
      <c r="I24" s="21">
        <v>70193.12</v>
      </c>
      <c r="J24" s="21">
        <v>70193.12</v>
      </c>
      <c r="K24" s="21">
        <v>17548.28</v>
      </c>
      <c r="L24" s="21"/>
      <c r="M24" s="21">
        <v>52644.84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ht="31.4" customHeight="1" spans="2:24">
      <c r="B25" s="110" t="s">
        <v>46</v>
      </c>
      <c r="C25" s="104" t="s">
        <v>184</v>
      </c>
      <c r="D25" s="103" t="s">
        <v>185</v>
      </c>
      <c r="E25" s="103" t="s">
        <v>64</v>
      </c>
      <c r="F25" s="103" t="s">
        <v>65</v>
      </c>
      <c r="G25" s="103" t="s">
        <v>186</v>
      </c>
      <c r="H25" s="103" t="s">
        <v>187</v>
      </c>
      <c r="I25" s="21">
        <v>42338.6</v>
      </c>
      <c r="J25" s="21">
        <v>42338.6</v>
      </c>
      <c r="K25" s="21">
        <v>10584.65</v>
      </c>
      <c r="L25" s="21"/>
      <c r="M25" s="21">
        <v>31753.95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ht="31.4" customHeight="1" spans="2:24">
      <c r="B26" s="110" t="s">
        <v>46</v>
      </c>
      <c r="C26" s="104" t="s">
        <v>184</v>
      </c>
      <c r="D26" s="103" t="s">
        <v>185</v>
      </c>
      <c r="E26" s="103" t="s">
        <v>64</v>
      </c>
      <c r="F26" s="103" t="s">
        <v>65</v>
      </c>
      <c r="G26" s="103" t="s">
        <v>188</v>
      </c>
      <c r="H26" s="103" t="s">
        <v>189</v>
      </c>
      <c r="I26" s="21">
        <v>2837.78</v>
      </c>
      <c r="J26" s="21">
        <v>2837.78</v>
      </c>
      <c r="K26" s="21">
        <v>709.45</v>
      </c>
      <c r="L26" s="21"/>
      <c r="M26" s="21">
        <v>2128.33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ht="31.4" customHeight="1" spans="2:24">
      <c r="B27" s="110" t="s">
        <v>46</v>
      </c>
      <c r="C27" s="104" t="s">
        <v>184</v>
      </c>
      <c r="D27" s="103" t="s">
        <v>185</v>
      </c>
      <c r="E27" s="103" t="s">
        <v>64</v>
      </c>
      <c r="F27" s="103" t="s">
        <v>65</v>
      </c>
      <c r="G27" s="103" t="s">
        <v>190</v>
      </c>
      <c r="H27" s="103" t="s">
        <v>191</v>
      </c>
      <c r="I27" s="21">
        <v>24000</v>
      </c>
      <c r="J27" s="21">
        <v>24000</v>
      </c>
      <c r="K27" s="21">
        <v>6000</v>
      </c>
      <c r="L27" s="21"/>
      <c r="M27" s="21">
        <v>18000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ht="31.4" customHeight="1" spans="2:24">
      <c r="B28" s="110" t="s">
        <v>46</v>
      </c>
      <c r="C28" s="104" t="s">
        <v>184</v>
      </c>
      <c r="D28" s="103" t="s">
        <v>185</v>
      </c>
      <c r="E28" s="103" t="s">
        <v>64</v>
      </c>
      <c r="F28" s="103" t="s">
        <v>65</v>
      </c>
      <c r="G28" s="103" t="s">
        <v>192</v>
      </c>
      <c r="H28" s="103" t="s">
        <v>193</v>
      </c>
      <c r="I28" s="21">
        <v>36000</v>
      </c>
      <c r="J28" s="21">
        <v>36000</v>
      </c>
      <c r="K28" s="21">
        <v>9000</v>
      </c>
      <c r="L28" s="21"/>
      <c r="M28" s="21">
        <v>27000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ht="31.4" customHeight="1" spans="2:24">
      <c r="B29" s="110" t="s">
        <v>46</v>
      </c>
      <c r="C29" s="104" t="s">
        <v>184</v>
      </c>
      <c r="D29" s="103" t="s">
        <v>185</v>
      </c>
      <c r="E29" s="103" t="s">
        <v>64</v>
      </c>
      <c r="F29" s="103" t="s">
        <v>65</v>
      </c>
      <c r="G29" s="103" t="s">
        <v>194</v>
      </c>
      <c r="H29" s="103" t="s">
        <v>195</v>
      </c>
      <c r="I29" s="21">
        <v>120000</v>
      </c>
      <c r="J29" s="21">
        <v>120000</v>
      </c>
      <c r="K29" s="21"/>
      <c r="L29" s="21"/>
      <c r="M29" s="21">
        <v>120000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ht="31.4" customHeight="1" spans="2:24">
      <c r="B30" s="110" t="s">
        <v>46</v>
      </c>
      <c r="C30" s="104" t="s">
        <v>184</v>
      </c>
      <c r="D30" s="103" t="s">
        <v>185</v>
      </c>
      <c r="E30" s="103" t="s">
        <v>64</v>
      </c>
      <c r="F30" s="103" t="s">
        <v>65</v>
      </c>
      <c r="G30" s="103" t="s">
        <v>196</v>
      </c>
      <c r="H30" s="103" t="s">
        <v>197</v>
      </c>
      <c r="I30" s="21">
        <v>70193.12</v>
      </c>
      <c r="J30" s="21">
        <v>70193.12</v>
      </c>
      <c r="K30" s="21">
        <v>17548.28</v>
      </c>
      <c r="L30" s="21"/>
      <c r="M30" s="21">
        <v>52644.84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ht="31.4" customHeight="1" spans="2:24">
      <c r="B31" s="110" t="s">
        <v>46</v>
      </c>
      <c r="C31" s="104" t="s">
        <v>184</v>
      </c>
      <c r="D31" s="103" t="s">
        <v>185</v>
      </c>
      <c r="E31" s="103" t="s">
        <v>64</v>
      </c>
      <c r="F31" s="103" t="s">
        <v>65</v>
      </c>
      <c r="G31" s="103" t="s">
        <v>179</v>
      </c>
      <c r="H31" s="103" t="s">
        <v>180</v>
      </c>
      <c r="I31" s="21">
        <v>22680</v>
      </c>
      <c r="J31" s="21">
        <v>22680</v>
      </c>
      <c r="K31" s="21">
        <v>5670</v>
      </c>
      <c r="L31" s="21"/>
      <c r="M31" s="21">
        <v>17010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ht="31.4" customHeight="1" spans="2:24">
      <c r="B32" s="110" t="s">
        <v>46</v>
      </c>
      <c r="C32" s="104" t="s">
        <v>184</v>
      </c>
      <c r="D32" s="103" t="s">
        <v>185</v>
      </c>
      <c r="E32" s="103" t="s">
        <v>64</v>
      </c>
      <c r="F32" s="103" t="s">
        <v>65</v>
      </c>
      <c r="G32" s="103" t="s">
        <v>198</v>
      </c>
      <c r="H32" s="103" t="s">
        <v>199</v>
      </c>
      <c r="I32" s="21">
        <v>23400</v>
      </c>
      <c r="J32" s="21">
        <v>23400</v>
      </c>
      <c r="K32" s="21">
        <v>5850</v>
      </c>
      <c r="L32" s="21"/>
      <c r="M32" s="21">
        <v>17550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ht="31.4" customHeight="1" spans="2:24">
      <c r="B33" s="110" t="s">
        <v>46</v>
      </c>
      <c r="C33" s="104" t="s">
        <v>200</v>
      </c>
      <c r="D33" s="103" t="s">
        <v>201</v>
      </c>
      <c r="E33" s="103" t="s">
        <v>64</v>
      </c>
      <c r="F33" s="103" t="s">
        <v>65</v>
      </c>
      <c r="G33" s="103" t="s">
        <v>151</v>
      </c>
      <c r="H33" s="103" t="s">
        <v>152</v>
      </c>
      <c r="I33" s="21">
        <v>42600</v>
      </c>
      <c r="J33" s="21">
        <v>42600</v>
      </c>
      <c r="K33" s="21"/>
      <c r="L33" s="21"/>
      <c r="M33" s="21">
        <v>42600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ht="31.4" customHeight="1" spans="2:24">
      <c r="B34" s="110" t="s">
        <v>46</v>
      </c>
      <c r="C34" s="104" t="s">
        <v>202</v>
      </c>
      <c r="D34" s="103" t="s">
        <v>203</v>
      </c>
      <c r="E34" s="103" t="s">
        <v>64</v>
      </c>
      <c r="F34" s="103" t="s">
        <v>65</v>
      </c>
      <c r="G34" s="103" t="s">
        <v>153</v>
      </c>
      <c r="H34" s="103" t="s">
        <v>154</v>
      </c>
      <c r="I34" s="21">
        <v>616266</v>
      </c>
      <c r="J34" s="21">
        <v>616266</v>
      </c>
      <c r="K34" s="21">
        <v>154066.5</v>
      </c>
      <c r="L34" s="21"/>
      <c r="M34" s="21">
        <v>462199.5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ht="24" customHeight="1" spans="2:24">
      <c r="B35" s="27" t="s">
        <v>95</v>
      </c>
      <c r="C35" s="28"/>
      <c r="D35" s="28"/>
      <c r="E35" s="28"/>
      <c r="F35" s="28"/>
      <c r="G35" s="28"/>
      <c r="H35" s="29"/>
      <c r="I35" s="21">
        <v>6342772.65</v>
      </c>
      <c r="J35" s="21">
        <v>6342772.65</v>
      </c>
      <c r="K35" s="21">
        <v>1387445.17</v>
      </c>
      <c r="L35" s="21"/>
      <c r="M35" s="21">
        <v>4955327.48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</sheetData>
  <mergeCells count="30">
    <mergeCell ref="B2:X2"/>
    <mergeCell ref="B3:H3"/>
    <mergeCell ref="I4:X4"/>
    <mergeCell ref="J5:N5"/>
    <mergeCell ref="O5:Q5"/>
    <mergeCell ref="S5:X5"/>
    <mergeCell ref="B35:H35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357638888888889" right="0.357638888888889" top="0.60625" bottom="0.60625" header="0.5" footer="0.302777777777778"/>
  <pageSetup paperSize="9" scale="5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X29"/>
  <sheetViews>
    <sheetView showZeros="0" workbookViewId="0">
      <selection activeCell="V14" sqref="V14"/>
    </sheetView>
  </sheetViews>
  <sheetFormatPr defaultColWidth="9.14414414414414" defaultRowHeight="14.25" customHeight="1"/>
  <cols>
    <col min="1" max="1" width="3.12612612612613" customWidth="1"/>
    <col min="2" max="2" width="16.5045045045045" customWidth="1"/>
    <col min="3" max="3" width="21.036036036036" customWidth="1"/>
    <col min="4" max="4" width="33.1261261261261" customWidth="1"/>
    <col min="5" max="5" width="16.981981981982" customWidth="1"/>
    <col min="6" max="6" width="9.42342342342342" customWidth="1"/>
    <col min="7" max="7" width="19.7387387387387" customWidth="1"/>
    <col min="8" max="8" width="7.95495495495495" customWidth="1"/>
    <col min="9" max="9" width="19.7387387387387" customWidth="1"/>
    <col min="10" max="10" width="12.6666666666667" customWidth="1"/>
    <col min="11" max="12" width="10.5765765765766" customWidth="1"/>
    <col min="13" max="18" width="6.79279279279279" customWidth="1"/>
    <col min="19" max="19" width="12.5135135135135" customWidth="1"/>
    <col min="20" max="23" width="7.33333333333333" customWidth="1"/>
    <col min="24" max="24" width="12.2792792792793" customWidth="1"/>
  </cols>
  <sheetData>
    <row r="1" ht="25" customHeight="1" spans="2:24">
      <c r="B1" s="101"/>
      <c r="F1" s="1"/>
      <c r="G1" s="1"/>
      <c r="H1" s="1"/>
      <c r="I1" s="1"/>
      <c r="V1" s="108"/>
      <c r="X1" s="50" t="s">
        <v>204</v>
      </c>
    </row>
    <row r="2" ht="46" customHeight="1" spans="2:24">
      <c r="B2" s="25" t="s">
        <v>205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24" customHeight="1" spans="2:24">
      <c r="B3" s="4" t="str">
        <f t="shared" ref="B3:C3" si="0">"单位名称："&amp;"西畴县人民检察院"</f>
        <v>单位名称：西畴县人民检察院</v>
      </c>
      <c r="C3" s="102" t="str">
        <f t="shared" si="0"/>
        <v>单位名称：西畴县人民检察院</v>
      </c>
      <c r="D3" s="102"/>
      <c r="E3" s="102"/>
      <c r="F3" s="102"/>
      <c r="G3" s="102"/>
      <c r="H3" s="102"/>
      <c r="I3" s="102"/>
      <c r="J3" s="102"/>
      <c r="K3" s="6"/>
      <c r="L3" s="6"/>
      <c r="M3" s="6"/>
      <c r="N3" s="6"/>
      <c r="O3" s="6"/>
      <c r="P3" s="6"/>
      <c r="Q3" s="6"/>
      <c r="R3" s="6"/>
      <c r="V3" s="108"/>
      <c r="X3" s="50" t="s">
        <v>120</v>
      </c>
    </row>
    <row r="4" ht="21.75" customHeight="1" spans="2:24">
      <c r="B4" s="7" t="s">
        <v>206</v>
      </c>
      <c r="C4" s="7" t="s">
        <v>130</v>
      </c>
      <c r="D4" s="7" t="s">
        <v>131</v>
      </c>
      <c r="E4" s="7" t="s">
        <v>207</v>
      </c>
      <c r="F4" s="8" t="s">
        <v>132</v>
      </c>
      <c r="G4" s="8" t="s">
        <v>133</v>
      </c>
      <c r="H4" s="8" t="s">
        <v>134</v>
      </c>
      <c r="I4" s="8" t="s">
        <v>135</v>
      </c>
      <c r="J4" s="57" t="s">
        <v>31</v>
      </c>
      <c r="K4" s="57" t="s">
        <v>208</v>
      </c>
      <c r="L4" s="57"/>
      <c r="M4" s="57"/>
      <c r="N4" s="57"/>
      <c r="O4" s="105" t="s">
        <v>137</v>
      </c>
      <c r="P4" s="105"/>
      <c r="Q4" s="105"/>
      <c r="R4" s="8" t="s">
        <v>37</v>
      </c>
      <c r="S4" s="9" t="s">
        <v>52</v>
      </c>
      <c r="T4" s="10"/>
      <c r="U4" s="10"/>
      <c r="V4" s="10"/>
      <c r="W4" s="10"/>
      <c r="X4" s="11"/>
    </row>
    <row r="5" ht="21.75" customHeight="1" spans="2:24">
      <c r="B5" s="12"/>
      <c r="C5" s="12"/>
      <c r="D5" s="12"/>
      <c r="E5" s="12"/>
      <c r="F5" s="13"/>
      <c r="G5" s="13"/>
      <c r="H5" s="13"/>
      <c r="I5" s="13"/>
      <c r="J5" s="57"/>
      <c r="K5" s="42" t="s">
        <v>34</v>
      </c>
      <c r="L5" s="42"/>
      <c r="M5" s="42" t="s">
        <v>35</v>
      </c>
      <c r="N5" s="42" t="s">
        <v>36</v>
      </c>
      <c r="O5" s="106" t="s">
        <v>34</v>
      </c>
      <c r="P5" s="106" t="s">
        <v>35</v>
      </c>
      <c r="Q5" s="106" t="s">
        <v>36</v>
      </c>
      <c r="R5" s="13"/>
      <c r="S5" s="8" t="s">
        <v>33</v>
      </c>
      <c r="T5" s="8" t="s">
        <v>44</v>
      </c>
      <c r="U5" s="8" t="s">
        <v>39</v>
      </c>
      <c r="V5" s="8" t="s">
        <v>40</v>
      </c>
      <c r="W5" s="8" t="s">
        <v>41</v>
      </c>
      <c r="X5" s="8" t="s">
        <v>42</v>
      </c>
    </row>
    <row r="6" ht="40.5" customHeight="1" spans="2:24">
      <c r="B6" s="15"/>
      <c r="C6" s="15"/>
      <c r="D6" s="15"/>
      <c r="E6" s="15"/>
      <c r="F6" s="16"/>
      <c r="G6" s="16"/>
      <c r="H6" s="16"/>
      <c r="I6" s="16"/>
      <c r="J6" s="57"/>
      <c r="K6" s="42" t="s">
        <v>33</v>
      </c>
      <c r="L6" s="42" t="s">
        <v>209</v>
      </c>
      <c r="M6" s="42"/>
      <c r="N6" s="42"/>
      <c r="O6" s="16"/>
      <c r="P6" s="16"/>
      <c r="Q6" s="16"/>
      <c r="R6" s="16"/>
      <c r="S6" s="16"/>
      <c r="T6" s="16"/>
      <c r="U6" s="16"/>
      <c r="V6" s="17"/>
      <c r="W6" s="16"/>
      <c r="X6" s="16"/>
    </row>
    <row r="7" ht="29" customHeight="1" spans="2:24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18">
        <v>10</v>
      </c>
      <c r="L7" s="18">
        <v>11</v>
      </c>
      <c r="M7" s="18">
        <v>12</v>
      </c>
      <c r="N7" s="18">
        <v>13</v>
      </c>
      <c r="O7" s="18">
        <v>14</v>
      </c>
      <c r="P7" s="18">
        <v>15</v>
      </c>
      <c r="Q7" s="18">
        <v>16</v>
      </c>
      <c r="R7" s="18">
        <v>17</v>
      </c>
      <c r="S7" s="18">
        <v>18</v>
      </c>
      <c r="T7" s="18">
        <v>19</v>
      </c>
      <c r="U7" s="18">
        <v>20</v>
      </c>
      <c r="V7" s="18">
        <v>21</v>
      </c>
      <c r="W7" s="18">
        <v>22</v>
      </c>
      <c r="X7" s="18">
        <v>23</v>
      </c>
    </row>
    <row r="8" ht="29" customHeight="1" spans="2:24">
      <c r="B8" s="103"/>
      <c r="C8" s="104"/>
      <c r="D8" s="103" t="s">
        <v>210</v>
      </c>
      <c r="E8" s="103"/>
      <c r="F8" s="103"/>
      <c r="G8" s="103"/>
      <c r="H8" s="103"/>
      <c r="I8" s="103"/>
      <c r="J8" s="107">
        <v>180000</v>
      </c>
      <c r="K8" s="107"/>
      <c r="L8" s="107"/>
      <c r="M8" s="107"/>
      <c r="N8" s="107"/>
      <c r="O8" s="107"/>
      <c r="P8" s="107"/>
      <c r="Q8" s="107"/>
      <c r="R8" s="107"/>
      <c r="S8" s="107">
        <v>180000</v>
      </c>
      <c r="T8" s="107"/>
      <c r="U8" s="107"/>
      <c r="V8" s="85"/>
      <c r="W8" s="107"/>
      <c r="X8" s="107">
        <v>180000</v>
      </c>
    </row>
    <row r="9" ht="29" customHeight="1" spans="2:24">
      <c r="B9" s="103" t="s">
        <v>168</v>
      </c>
      <c r="C9" s="104" t="s">
        <v>211</v>
      </c>
      <c r="D9" s="103" t="s">
        <v>210</v>
      </c>
      <c r="E9" s="103" t="s">
        <v>46</v>
      </c>
      <c r="F9" s="103" t="s">
        <v>66</v>
      </c>
      <c r="G9" s="103" t="s">
        <v>67</v>
      </c>
      <c r="H9" s="103" t="s">
        <v>212</v>
      </c>
      <c r="I9" s="103" t="s">
        <v>213</v>
      </c>
      <c r="J9" s="107">
        <v>180000</v>
      </c>
      <c r="K9" s="107"/>
      <c r="L9" s="107"/>
      <c r="M9" s="107"/>
      <c r="N9" s="107"/>
      <c r="O9" s="107"/>
      <c r="P9" s="107"/>
      <c r="Q9" s="107"/>
      <c r="R9" s="107"/>
      <c r="S9" s="107">
        <v>180000</v>
      </c>
      <c r="T9" s="107"/>
      <c r="U9" s="107"/>
      <c r="V9" s="85"/>
      <c r="W9" s="107"/>
      <c r="X9" s="107">
        <v>180000</v>
      </c>
    </row>
    <row r="10" ht="29" customHeight="1" spans="2:24">
      <c r="B10" s="103"/>
      <c r="C10" s="103"/>
      <c r="D10" s="103" t="s">
        <v>214</v>
      </c>
      <c r="E10" s="103"/>
      <c r="F10" s="103"/>
      <c r="G10" s="103"/>
      <c r="H10" s="103"/>
      <c r="I10" s="103"/>
      <c r="J10" s="107">
        <v>250000</v>
      </c>
      <c r="K10" s="107"/>
      <c r="L10" s="107"/>
      <c r="M10" s="107"/>
      <c r="N10" s="107"/>
      <c r="O10" s="107"/>
      <c r="P10" s="107"/>
      <c r="Q10" s="107"/>
      <c r="R10" s="107"/>
      <c r="S10" s="107">
        <v>250000</v>
      </c>
      <c r="T10" s="107"/>
      <c r="U10" s="107"/>
      <c r="V10" s="85"/>
      <c r="W10" s="107"/>
      <c r="X10" s="107">
        <v>250000</v>
      </c>
    </row>
    <row r="11" ht="29" customHeight="1" spans="2:24">
      <c r="B11" s="103" t="s">
        <v>215</v>
      </c>
      <c r="C11" s="104" t="s">
        <v>216</v>
      </c>
      <c r="D11" s="103" t="s">
        <v>214</v>
      </c>
      <c r="E11" s="103" t="s">
        <v>46</v>
      </c>
      <c r="F11" s="103" t="s">
        <v>66</v>
      </c>
      <c r="G11" s="103" t="s">
        <v>67</v>
      </c>
      <c r="H11" s="103" t="s">
        <v>186</v>
      </c>
      <c r="I11" s="103" t="s">
        <v>187</v>
      </c>
      <c r="J11" s="107">
        <v>120000</v>
      </c>
      <c r="K11" s="107"/>
      <c r="L11" s="107"/>
      <c r="M11" s="107"/>
      <c r="N11" s="107"/>
      <c r="O11" s="107"/>
      <c r="P11" s="107"/>
      <c r="Q11" s="107"/>
      <c r="R11" s="107"/>
      <c r="S11" s="107">
        <v>120000</v>
      </c>
      <c r="T11" s="107"/>
      <c r="U11" s="107"/>
      <c r="V11" s="85"/>
      <c r="W11" s="107"/>
      <c r="X11" s="107">
        <v>120000</v>
      </c>
    </row>
    <row r="12" ht="29" customHeight="1" spans="2:24">
      <c r="B12" s="103" t="s">
        <v>215</v>
      </c>
      <c r="C12" s="104" t="s">
        <v>216</v>
      </c>
      <c r="D12" s="103" t="s">
        <v>214</v>
      </c>
      <c r="E12" s="103" t="s">
        <v>46</v>
      </c>
      <c r="F12" s="103" t="s">
        <v>66</v>
      </c>
      <c r="G12" s="103" t="s">
        <v>67</v>
      </c>
      <c r="H12" s="103" t="s">
        <v>217</v>
      </c>
      <c r="I12" s="103" t="s">
        <v>218</v>
      </c>
      <c r="J12" s="107">
        <v>10000</v>
      </c>
      <c r="K12" s="107"/>
      <c r="L12" s="107"/>
      <c r="M12" s="107"/>
      <c r="N12" s="107"/>
      <c r="O12" s="107"/>
      <c r="P12" s="107"/>
      <c r="Q12" s="107"/>
      <c r="R12" s="107"/>
      <c r="S12" s="107">
        <v>10000</v>
      </c>
      <c r="T12" s="107"/>
      <c r="U12" s="107"/>
      <c r="V12" s="85"/>
      <c r="W12" s="107"/>
      <c r="X12" s="107">
        <v>10000</v>
      </c>
    </row>
    <row r="13" ht="29" customHeight="1" spans="2:24">
      <c r="B13" s="103" t="s">
        <v>215</v>
      </c>
      <c r="C13" s="104" t="s">
        <v>216</v>
      </c>
      <c r="D13" s="103" t="s">
        <v>214</v>
      </c>
      <c r="E13" s="103" t="s">
        <v>46</v>
      </c>
      <c r="F13" s="103" t="s">
        <v>66</v>
      </c>
      <c r="G13" s="103" t="s">
        <v>67</v>
      </c>
      <c r="H13" s="103" t="s">
        <v>219</v>
      </c>
      <c r="I13" s="103" t="s">
        <v>220</v>
      </c>
      <c r="J13" s="107">
        <v>120000</v>
      </c>
      <c r="K13" s="107"/>
      <c r="L13" s="107"/>
      <c r="M13" s="107"/>
      <c r="N13" s="107"/>
      <c r="O13" s="107"/>
      <c r="P13" s="107"/>
      <c r="Q13" s="107"/>
      <c r="R13" s="107"/>
      <c r="S13" s="107">
        <v>120000</v>
      </c>
      <c r="T13" s="107"/>
      <c r="U13" s="107"/>
      <c r="V13" s="85"/>
      <c r="W13" s="107"/>
      <c r="X13" s="107">
        <v>120000</v>
      </c>
    </row>
    <row r="14" ht="29" customHeight="1" spans="2:24">
      <c r="B14" s="103"/>
      <c r="C14" s="103"/>
      <c r="D14" s="103" t="s">
        <v>221</v>
      </c>
      <c r="E14" s="103"/>
      <c r="F14" s="103"/>
      <c r="G14" s="103"/>
      <c r="H14" s="103"/>
      <c r="I14" s="103"/>
      <c r="J14" s="107">
        <v>708000</v>
      </c>
      <c r="K14" s="107"/>
      <c r="L14" s="107"/>
      <c r="M14" s="107"/>
      <c r="N14" s="107"/>
      <c r="O14" s="107"/>
      <c r="P14" s="107"/>
      <c r="Q14" s="107"/>
      <c r="R14" s="107"/>
      <c r="S14" s="107">
        <v>708000</v>
      </c>
      <c r="T14" s="107"/>
      <c r="U14" s="107"/>
      <c r="V14" s="85"/>
      <c r="W14" s="107"/>
      <c r="X14" s="107">
        <v>708000</v>
      </c>
    </row>
    <row r="15" ht="29" customHeight="1" spans="2:24">
      <c r="B15" s="103" t="s">
        <v>222</v>
      </c>
      <c r="C15" s="104" t="s">
        <v>223</v>
      </c>
      <c r="D15" s="103" t="s">
        <v>221</v>
      </c>
      <c r="E15" s="103" t="s">
        <v>46</v>
      </c>
      <c r="F15" s="103" t="s">
        <v>66</v>
      </c>
      <c r="G15" s="103" t="s">
        <v>67</v>
      </c>
      <c r="H15" s="103" t="s">
        <v>145</v>
      </c>
      <c r="I15" s="103" t="s">
        <v>146</v>
      </c>
      <c r="J15" s="107">
        <v>708000</v>
      </c>
      <c r="K15" s="107"/>
      <c r="L15" s="107"/>
      <c r="M15" s="107"/>
      <c r="N15" s="107"/>
      <c r="O15" s="107"/>
      <c r="P15" s="107"/>
      <c r="Q15" s="107"/>
      <c r="R15" s="107"/>
      <c r="S15" s="107">
        <v>708000</v>
      </c>
      <c r="T15" s="107"/>
      <c r="U15" s="107"/>
      <c r="V15" s="85"/>
      <c r="W15" s="107"/>
      <c r="X15" s="107">
        <v>708000</v>
      </c>
    </row>
    <row r="16" ht="29" customHeight="1" spans="2:24">
      <c r="B16" s="103"/>
      <c r="C16" s="103"/>
      <c r="D16" s="103" t="s">
        <v>224</v>
      </c>
      <c r="E16" s="103"/>
      <c r="F16" s="103"/>
      <c r="G16" s="103"/>
      <c r="H16" s="103"/>
      <c r="I16" s="103"/>
      <c r="J16" s="107">
        <v>10000</v>
      </c>
      <c r="K16" s="107"/>
      <c r="L16" s="107"/>
      <c r="M16" s="107"/>
      <c r="N16" s="107"/>
      <c r="O16" s="107"/>
      <c r="P16" s="107"/>
      <c r="Q16" s="107"/>
      <c r="R16" s="107"/>
      <c r="S16" s="107">
        <v>10000</v>
      </c>
      <c r="T16" s="107"/>
      <c r="U16" s="107"/>
      <c r="V16" s="85"/>
      <c r="W16" s="107"/>
      <c r="X16" s="107">
        <v>10000</v>
      </c>
    </row>
    <row r="17" ht="29" customHeight="1" spans="2:24">
      <c r="B17" s="103" t="s">
        <v>156</v>
      </c>
      <c r="C17" s="104" t="s">
        <v>225</v>
      </c>
      <c r="D17" s="103" t="s">
        <v>224</v>
      </c>
      <c r="E17" s="103" t="s">
        <v>46</v>
      </c>
      <c r="F17" s="103" t="s">
        <v>87</v>
      </c>
      <c r="G17" s="103" t="s">
        <v>88</v>
      </c>
      <c r="H17" s="103" t="s">
        <v>159</v>
      </c>
      <c r="I17" s="103" t="s">
        <v>160</v>
      </c>
      <c r="J17" s="107">
        <v>10000</v>
      </c>
      <c r="K17" s="107"/>
      <c r="L17" s="107"/>
      <c r="M17" s="107"/>
      <c r="N17" s="107"/>
      <c r="O17" s="107"/>
      <c r="P17" s="107"/>
      <c r="Q17" s="107"/>
      <c r="R17" s="107"/>
      <c r="S17" s="107">
        <v>10000</v>
      </c>
      <c r="T17" s="107"/>
      <c r="U17" s="107"/>
      <c r="V17" s="85"/>
      <c r="W17" s="107"/>
      <c r="X17" s="107">
        <v>10000</v>
      </c>
    </row>
    <row r="18" ht="29" customHeight="1" spans="2:24">
      <c r="B18" s="103"/>
      <c r="C18" s="103"/>
      <c r="D18" s="103" t="s">
        <v>226</v>
      </c>
      <c r="E18" s="103"/>
      <c r="F18" s="103"/>
      <c r="G18" s="103"/>
      <c r="H18" s="103"/>
      <c r="I18" s="103"/>
      <c r="J18" s="107">
        <v>670000</v>
      </c>
      <c r="K18" s="107"/>
      <c r="L18" s="107"/>
      <c r="M18" s="107"/>
      <c r="N18" s="107"/>
      <c r="O18" s="107"/>
      <c r="P18" s="107"/>
      <c r="Q18" s="107"/>
      <c r="R18" s="107"/>
      <c r="S18" s="107">
        <v>670000</v>
      </c>
      <c r="T18" s="107"/>
      <c r="U18" s="107"/>
      <c r="V18" s="85"/>
      <c r="W18" s="107"/>
      <c r="X18" s="107">
        <v>670000</v>
      </c>
    </row>
    <row r="19" ht="29" customHeight="1" spans="2:24">
      <c r="B19" s="103" t="s">
        <v>227</v>
      </c>
      <c r="C19" s="104" t="s">
        <v>228</v>
      </c>
      <c r="D19" s="103" t="s">
        <v>226</v>
      </c>
      <c r="E19" s="103" t="s">
        <v>46</v>
      </c>
      <c r="F19" s="103" t="s">
        <v>66</v>
      </c>
      <c r="G19" s="103" t="s">
        <v>67</v>
      </c>
      <c r="H19" s="103" t="s">
        <v>186</v>
      </c>
      <c r="I19" s="103" t="s">
        <v>187</v>
      </c>
      <c r="J19" s="107">
        <v>410000</v>
      </c>
      <c r="K19" s="107"/>
      <c r="L19" s="107"/>
      <c r="M19" s="107"/>
      <c r="N19" s="107"/>
      <c r="O19" s="107"/>
      <c r="P19" s="107"/>
      <c r="Q19" s="107"/>
      <c r="R19" s="107"/>
      <c r="S19" s="107">
        <v>410000</v>
      </c>
      <c r="T19" s="107"/>
      <c r="U19" s="107"/>
      <c r="V19" s="85"/>
      <c r="W19" s="107"/>
      <c r="X19" s="107">
        <v>410000</v>
      </c>
    </row>
    <row r="20" ht="29" customHeight="1" spans="2:24">
      <c r="B20" s="103" t="s">
        <v>227</v>
      </c>
      <c r="C20" s="104" t="s">
        <v>228</v>
      </c>
      <c r="D20" s="103" t="s">
        <v>226</v>
      </c>
      <c r="E20" s="103" t="s">
        <v>46</v>
      </c>
      <c r="F20" s="103" t="s">
        <v>66</v>
      </c>
      <c r="G20" s="103" t="s">
        <v>67</v>
      </c>
      <c r="H20" s="103" t="s">
        <v>217</v>
      </c>
      <c r="I20" s="103" t="s">
        <v>218</v>
      </c>
      <c r="J20" s="107">
        <v>40000</v>
      </c>
      <c r="K20" s="107"/>
      <c r="L20" s="107"/>
      <c r="M20" s="107"/>
      <c r="N20" s="107"/>
      <c r="O20" s="107"/>
      <c r="P20" s="107"/>
      <c r="Q20" s="107"/>
      <c r="R20" s="107"/>
      <c r="S20" s="107">
        <v>40000</v>
      </c>
      <c r="T20" s="107"/>
      <c r="U20" s="107"/>
      <c r="V20" s="85"/>
      <c r="W20" s="107"/>
      <c r="X20" s="107">
        <v>40000</v>
      </c>
    </row>
    <row r="21" ht="29" customHeight="1" spans="2:24">
      <c r="B21" s="103" t="s">
        <v>227</v>
      </c>
      <c r="C21" s="104" t="s">
        <v>228</v>
      </c>
      <c r="D21" s="103" t="s">
        <v>226</v>
      </c>
      <c r="E21" s="103" t="s">
        <v>46</v>
      </c>
      <c r="F21" s="103" t="s">
        <v>66</v>
      </c>
      <c r="G21" s="103" t="s">
        <v>67</v>
      </c>
      <c r="H21" s="103" t="s">
        <v>219</v>
      </c>
      <c r="I21" s="103" t="s">
        <v>220</v>
      </c>
      <c r="J21" s="107">
        <v>200000</v>
      </c>
      <c r="K21" s="107"/>
      <c r="L21" s="107"/>
      <c r="M21" s="107"/>
      <c r="N21" s="107"/>
      <c r="O21" s="107"/>
      <c r="P21" s="107"/>
      <c r="Q21" s="107"/>
      <c r="R21" s="107"/>
      <c r="S21" s="107">
        <v>200000</v>
      </c>
      <c r="T21" s="107"/>
      <c r="U21" s="107"/>
      <c r="V21" s="85"/>
      <c r="W21" s="107"/>
      <c r="X21" s="107">
        <v>200000</v>
      </c>
    </row>
    <row r="22" ht="29" customHeight="1" spans="2:24">
      <c r="B22" s="103" t="s">
        <v>227</v>
      </c>
      <c r="C22" s="104" t="s">
        <v>228</v>
      </c>
      <c r="D22" s="103" t="s">
        <v>226</v>
      </c>
      <c r="E22" s="103" t="s">
        <v>46</v>
      </c>
      <c r="F22" s="103" t="s">
        <v>66</v>
      </c>
      <c r="G22" s="103" t="s">
        <v>67</v>
      </c>
      <c r="H22" s="103" t="s">
        <v>229</v>
      </c>
      <c r="I22" s="103" t="s">
        <v>230</v>
      </c>
      <c r="J22" s="107">
        <v>20000</v>
      </c>
      <c r="K22" s="107"/>
      <c r="L22" s="107"/>
      <c r="M22" s="107"/>
      <c r="N22" s="107"/>
      <c r="O22" s="107"/>
      <c r="P22" s="107"/>
      <c r="Q22" s="107"/>
      <c r="R22" s="107"/>
      <c r="S22" s="107">
        <v>20000</v>
      </c>
      <c r="T22" s="107"/>
      <c r="U22" s="107"/>
      <c r="V22" s="85"/>
      <c r="W22" s="107"/>
      <c r="X22" s="107">
        <v>20000</v>
      </c>
    </row>
    <row r="23" ht="29" customHeight="1" spans="2:24">
      <c r="B23" s="103"/>
      <c r="C23" s="103"/>
      <c r="D23" s="103" t="s">
        <v>231</v>
      </c>
      <c r="E23" s="103"/>
      <c r="F23" s="103"/>
      <c r="G23" s="103"/>
      <c r="H23" s="103"/>
      <c r="I23" s="103"/>
      <c r="J23" s="107">
        <v>15000</v>
      </c>
      <c r="K23" s="107"/>
      <c r="L23" s="107"/>
      <c r="M23" s="107"/>
      <c r="N23" s="107"/>
      <c r="O23" s="107"/>
      <c r="P23" s="107"/>
      <c r="Q23" s="107"/>
      <c r="R23" s="107"/>
      <c r="S23" s="107">
        <v>15000</v>
      </c>
      <c r="T23" s="107"/>
      <c r="U23" s="107"/>
      <c r="V23" s="85"/>
      <c r="W23" s="107"/>
      <c r="X23" s="107">
        <v>15000</v>
      </c>
    </row>
    <row r="24" ht="29" customHeight="1" spans="2:24">
      <c r="B24" s="103" t="s">
        <v>232</v>
      </c>
      <c r="C24" s="104" t="s">
        <v>233</v>
      </c>
      <c r="D24" s="103" t="s">
        <v>231</v>
      </c>
      <c r="E24" s="103" t="s">
        <v>46</v>
      </c>
      <c r="F24" s="103" t="s">
        <v>72</v>
      </c>
      <c r="G24" s="103" t="s">
        <v>73</v>
      </c>
      <c r="H24" s="103" t="s">
        <v>198</v>
      </c>
      <c r="I24" s="103" t="s">
        <v>199</v>
      </c>
      <c r="J24" s="107">
        <v>15000</v>
      </c>
      <c r="K24" s="107"/>
      <c r="L24" s="107"/>
      <c r="M24" s="107"/>
      <c r="N24" s="107"/>
      <c r="O24" s="107"/>
      <c r="P24" s="107"/>
      <c r="Q24" s="107"/>
      <c r="R24" s="107"/>
      <c r="S24" s="107">
        <v>15000</v>
      </c>
      <c r="T24" s="107"/>
      <c r="U24" s="107"/>
      <c r="V24" s="85"/>
      <c r="W24" s="107"/>
      <c r="X24" s="107">
        <v>15000</v>
      </c>
    </row>
    <row r="25" ht="29" customHeight="1" spans="2:24">
      <c r="B25" s="103"/>
      <c r="C25" s="103"/>
      <c r="D25" s="103" t="s">
        <v>234</v>
      </c>
      <c r="E25" s="103"/>
      <c r="F25" s="103"/>
      <c r="G25" s="103"/>
      <c r="H25" s="103"/>
      <c r="I25" s="103"/>
      <c r="J25" s="107">
        <v>380000</v>
      </c>
      <c r="K25" s="107">
        <v>380000</v>
      </c>
      <c r="L25" s="107">
        <v>380000</v>
      </c>
      <c r="M25" s="107"/>
      <c r="N25" s="107"/>
      <c r="O25" s="107"/>
      <c r="P25" s="107"/>
      <c r="Q25" s="107"/>
      <c r="R25" s="107"/>
      <c r="S25" s="107"/>
      <c r="T25" s="107"/>
      <c r="U25" s="107"/>
      <c r="V25" s="85"/>
      <c r="W25" s="107"/>
      <c r="X25" s="107"/>
    </row>
    <row r="26" ht="29" customHeight="1" spans="2:24">
      <c r="B26" s="103" t="s">
        <v>215</v>
      </c>
      <c r="C26" s="104" t="s">
        <v>235</v>
      </c>
      <c r="D26" s="103" t="s">
        <v>234</v>
      </c>
      <c r="E26" s="103" t="s">
        <v>46</v>
      </c>
      <c r="F26" s="103" t="s">
        <v>66</v>
      </c>
      <c r="G26" s="103" t="s">
        <v>67</v>
      </c>
      <c r="H26" s="103" t="s">
        <v>194</v>
      </c>
      <c r="I26" s="103" t="s">
        <v>195</v>
      </c>
      <c r="J26" s="107">
        <v>380000</v>
      </c>
      <c r="K26" s="107">
        <v>380000</v>
      </c>
      <c r="L26" s="107">
        <v>380000</v>
      </c>
      <c r="M26" s="107"/>
      <c r="N26" s="107"/>
      <c r="O26" s="107"/>
      <c r="P26" s="107"/>
      <c r="Q26" s="107"/>
      <c r="R26" s="107"/>
      <c r="S26" s="107"/>
      <c r="T26" s="107"/>
      <c r="U26" s="107"/>
      <c r="V26" s="85"/>
      <c r="W26" s="107"/>
      <c r="X26" s="107"/>
    </row>
    <row r="27" ht="29" customHeight="1" spans="2:24">
      <c r="B27" s="103"/>
      <c r="C27" s="103"/>
      <c r="D27" s="103" t="s">
        <v>222</v>
      </c>
      <c r="E27" s="103"/>
      <c r="F27" s="103"/>
      <c r="G27" s="103"/>
      <c r="H27" s="103"/>
      <c r="I27" s="103"/>
      <c r="J27" s="107">
        <v>74400</v>
      </c>
      <c r="K27" s="107"/>
      <c r="L27" s="107"/>
      <c r="M27" s="107"/>
      <c r="N27" s="107"/>
      <c r="O27" s="107"/>
      <c r="P27" s="107"/>
      <c r="Q27" s="107"/>
      <c r="R27" s="107"/>
      <c r="S27" s="107">
        <v>74400</v>
      </c>
      <c r="T27" s="107"/>
      <c r="U27" s="107"/>
      <c r="V27" s="85"/>
      <c r="W27" s="107"/>
      <c r="X27" s="107">
        <v>74400</v>
      </c>
    </row>
    <row r="28" ht="29" customHeight="1" spans="2:24">
      <c r="B28" s="103" t="s">
        <v>236</v>
      </c>
      <c r="C28" s="104" t="s">
        <v>237</v>
      </c>
      <c r="D28" s="103" t="s">
        <v>222</v>
      </c>
      <c r="E28" s="103" t="s">
        <v>46</v>
      </c>
      <c r="F28" s="103" t="s">
        <v>66</v>
      </c>
      <c r="G28" s="103" t="s">
        <v>67</v>
      </c>
      <c r="H28" s="103" t="s">
        <v>145</v>
      </c>
      <c r="I28" s="103" t="s">
        <v>146</v>
      </c>
      <c r="J28" s="107">
        <v>74400</v>
      </c>
      <c r="K28" s="107"/>
      <c r="L28" s="107"/>
      <c r="M28" s="107"/>
      <c r="N28" s="107"/>
      <c r="O28" s="107"/>
      <c r="P28" s="107"/>
      <c r="Q28" s="107"/>
      <c r="R28" s="107"/>
      <c r="S28" s="107">
        <v>74400</v>
      </c>
      <c r="T28" s="107"/>
      <c r="U28" s="107"/>
      <c r="V28" s="85"/>
      <c r="W28" s="107"/>
      <c r="X28" s="107">
        <v>74400</v>
      </c>
    </row>
    <row r="29" ht="29" customHeight="1" spans="2:24">
      <c r="B29" s="27" t="s">
        <v>95</v>
      </c>
      <c r="C29" s="28"/>
      <c r="D29" s="28"/>
      <c r="E29" s="28"/>
      <c r="F29" s="28"/>
      <c r="G29" s="28"/>
      <c r="H29" s="28"/>
      <c r="I29" s="29"/>
      <c r="J29" s="107">
        <v>2287400</v>
      </c>
      <c r="K29" s="107">
        <v>380000</v>
      </c>
      <c r="L29" s="107">
        <v>380000</v>
      </c>
      <c r="M29" s="107"/>
      <c r="N29" s="107"/>
      <c r="O29" s="107"/>
      <c r="P29" s="107"/>
      <c r="Q29" s="107"/>
      <c r="R29" s="107"/>
      <c r="S29" s="107">
        <v>1907400</v>
      </c>
      <c r="T29" s="107"/>
      <c r="U29" s="107"/>
      <c r="V29" s="85"/>
      <c r="W29" s="107"/>
      <c r="X29" s="107">
        <v>1907400</v>
      </c>
    </row>
  </sheetData>
  <mergeCells count="28">
    <mergeCell ref="B2:X2"/>
    <mergeCell ref="B3:J3"/>
    <mergeCell ref="K4:N4"/>
    <mergeCell ref="O4:Q4"/>
    <mergeCell ref="S4:X4"/>
    <mergeCell ref="K5:L5"/>
    <mergeCell ref="B29:I29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M5:M6"/>
    <mergeCell ref="N5:N6"/>
    <mergeCell ref="O5:O6"/>
    <mergeCell ref="P5:P6"/>
    <mergeCell ref="Q5:Q6"/>
    <mergeCell ref="R4:R6"/>
    <mergeCell ref="S5:S6"/>
    <mergeCell ref="T5:T6"/>
    <mergeCell ref="U5:U6"/>
    <mergeCell ref="V5:V6"/>
    <mergeCell ref="W5:W6"/>
    <mergeCell ref="X5:X6"/>
  </mergeCells>
  <pageMargins left="0.357638888888889" right="0.357638888888889" top="0.60625" bottom="0.60625" header="0.5" footer="0.5"/>
  <pageSetup paperSize="9" scale="51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K31"/>
  <sheetViews>
    <sheetView showZeros="0" tabSelected="1" topLeftCell="B1" workbookViewId="0">
      <selection activeCell="K15" sqref="K15"/>
    </sheetView>
  </sheetViews>
  <sheetFormatPr defaultColWidth="9.14414414414414" defaultRowHeight="12" customHeight="1"/>
  <cols>
    <col min="1" max="1" width="2.62162162162162" customWidth="1"/>
    <col min="2" max="2" width="21.7747747747748" customWidth="1"/>
    <col min="3" max="3" width="55.1261261261261" customWidth="1"/>
    <col min="4" max="4" width="17.1711711711712" customWidth="1"/>
    <col min="5" max="5" width="21.036036036036" customWidth="1"/>
    <col min="6" max="6" width="28.3783783783784" customWidth="1"/>
    <col min="7" max="7" width="7.33333333333333" customWidth="1"/>
    <col min="8" max="8" width="10.3153153153153" customWidth="1"/>
    <col min="9" max="9" width="9.31531531531532" customWidth="1"/>
    <col min="10" max="10" width="10.1891891891892" customWidth="1"/>
    <col min="11" max="11" width="67.4954954954955" customWidth="1"/>
  </cols>
  <sheetData>
    <row r="1" ht="27" customHeight="1" spans="11:11">
      <c r="K1" s="49" t="s">
        <v>238</v>
      </c>
    </row>
    <row r="2" ht="39" customHeight="1" spans="2:11">
      <c r="B2" s="40" t="s">
        <v>239</v>
      </c>
      <c r="C2" s="25"/>
      <c r="D2" s="25"/>
      <c r="E2" s="25"/>
      <c r="F2" s="25"/>
      <c r="G2" s="41"/>
      <c r="H2" s="25"/>
      <c r="I2" s="41"/>
      <c r="J2" s="41"/>
      <c r="K2" s="25"/>
    </row>
    <row r="3" ht="27" customHeight="1" spans="2:2">
      <c r="B3" s="4" t="str">
        <f>"单位名称："&amp;"西畴县人民检察院"</f>
        <v>单位名称：西畴县人民检察院</v>
      </c>
    </row>
    <row r="4" ht="38" customHeight="1" spans="2:11">
      <c r="B4" s="42" t="s">
        <v>240</v>
      </c>
      <c r="C4" s="42" t="s">
        <v>241</v>
      </c>
      <c r="D4" s="42" t="s">
        <v>242</v>
      </c>
      <c r="E4" s="42" t="s">
        <v>243</v>
      </c>
      <c r="F4" s="42" t="s">
        <v>244</v>
      </c>
      <c r="G4" s="84" t="s">
        <v>245</v>
      </c>
      <c r="H4" s="42" t="s">
        <v>246</v>
      </c>
      <c r="I4" s="84" t="s">
        <v>247</v>
      </c>
      <c r="J4" s="84" t="s">
        <v>248</v>
      </c>
      <c r="K4" s="42" t="s">
        <v>249</v>
      </c>
    </row>
    <row r="5" ht="24" customHeight="1" spans="2:11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3">
        <v>6</v>
      </c>
      <c r="H5" s="42">
        <v>7</v>
      </c>
      <c r="I5" s="43">
        <v>8</v>
      </c>
      <c r="J5" s="43">
        <v>9</v>
      </c>
      <c r="K5" s="42">
        <v>10</v>
      </c>
    </row>
    <row r="6" ht="24" customHeight="1" spans="2:11">
      <c r="B6" s="97" t="s">
        <v>46</v>
      </c>
      <c r="C6" s="98"/>
      <c r="D6" s="98"/>
      <c r="E6" s="98"/>
      <c r="F6" s="96"/>
      <c r="G6" s="31"/>
      <c r="H6" s="96"/>
      <c r="I6" s="31"/>
      <c r="J6" s="31"/>
      <c r="K6" s="96"/>
    </row>
    <row r="7" ht="28" customHeight="1" spans="2:11">
      <c r="B7" s="99" t="s">
        <v>214</v>
      </c>
      <c r="C7" s="100" t="s">
        <v>250</v>
      </c>
      <c r="D7" s="100" t="s">
        <v>251</v>
      </c>
      <c r="E7" s="100" t="s">
        <v>252</v>
      </c>
      <c r="F7" s="97" t="s">
        <v>253</v>
      </c>
      <c r="G7" s="100" t="s">
        <v>254</v>
      </c>
      <c r="H7" s="97" t="s">
        <v>255</v>
      </c>
      <c r="I7" s="100" t="s">
        <v>256</v>
      </c>
      <c r="J7" s="100" t="s">
        <v>257</v>
      </c>
      <c r="K7" s="97" t="s">
        <v>258</v>
      </c>
    </row>
    <row r="8" ht="36" customHeight="1" spans="2:11">
      <c r="B8" s="99" t="s">
        <v>214</v>
      </c>
      <c r="C8" s="100" t="s">
        <v>259</v>
      </c>
      <c r="D8" s="100" t="s">
        <v>251</v>
      </c>
      <c r="E8" s="100" t="s">
        <v>260</v>
      </c>
      <c r="F8" s="97" t="s">
        <v>261</v>
      </c>
      <c r="G8" s="100" t="s">
        <v>254</v>
      </c>
      <c r="H8" s="97" t="s">
        <v>262</v>
      </c>
      <c r="I8" s="100" t="s">
        <v>263</v>
      </c>
      <c r="J8" s="100" t="s">
        <v>257</v>
      </c>
      <c r="K8" s="97" t="s">
        <v>264</v>
      </c>
    </row>
    <row r="9" ht="36" customHeight="1" spans="2:11">
      <c r="B9" s="99" t="s">
        <v>214</v>
      </c>
      <c r="C9" s="100" t="s">
        <v>259</v>
      </c>
      <c r="D9" s="100" t="s">
        <v>251</v>
      </c>
      <c r="E9" s="100" t="s">
        <v>260</v>
      </c>
      <c r="F9" s="97" t="s">
        <v>265</v>
      </c>
      <c r="G9" s="100" t="s">
        <v>254</v>
      </c>
      <c r="H9" s="97" t="s">
        <v>266</v>
      </c>
      <c r="I9" s="100" t="s">
        <v>263</v>
      </c>
      <c r="J9" s="100" t="s">
        <v>257</v>
      </c>
      <c r="K9" s="97" t="s">
        <v>267</v>
      </c>
    </row>
    <row r="10" ht="32" customHeight="1" spans="2:11">
      <c r="B10" s="99" t="s">
        <v>214</v>
      </c>
      <c r="C10" s="100" t="s">
        <v>259</v>
      </c>
      <c r="D10" s="100" t="s">
        <v>268</v>
      </c>
      <c r="E10" s="100" t="s">
        <v>269</v>
      </c>
      <c r="F10" s="97" t="s">
        <v>270</v>
      </c>
      <c r="G10" s="100" t="s">
        <v>271</v>
      </c>
      <c r="H10" s="97" t="s">
        <v>272</v>
      </c>
      <c r="I10" s="100"/>
      <c r="J10" s="100" t="s">
        <v>273</v>
      </c>
      <c r="K10" s="97" t="s">
        <v>274</v>
      </c>
    </row>
    <row r="11" ht="32" customHeight="1" spans="2:11">
      <c r="B11" s="99" t="s">
        <v>214</v>
      </c>
      <c r="C11" s="100" t="s">
        <v>259</v>
      </c>
      <c r="D11" s="100" t="s">
        <v>275</v>
      </c>
      <c r="E11" s="100" t="s">
        <v>276</v>
      </c>
      <c r="F11" s="97" t="s">
        <v>277</v>
      </c>
      <c r="G11" s="100" t="s">
        <v>254</v>
      </c>
      <c r="H11" s="97" t="s">
        <v>262</v>
      </c>
      <c r="I11" s="100" t="s">
        <v>263</v>
      </c>
      <c r="J11" s="100" t="s">
        <v>257</v>
      </c>
      <c r="K11" s="97" t="s">
        <v>278</v>
      </c>
    </row>
    <row r="12" ht="32" customHeight="1" spans="2:11">
      <c r="B12" s="99" t="s">
        <v>222</v>
      </c>
      <c r="C12" s="100" t="s">
        <v>279</v>
      </c>
      <c r="D12" s="100" t="s">
        <v>251</v>
      </c>
      <c r="E12" s="100" t="s">
        <v>252</v>
      </c>
      <c r="F12" s="97" t="s">
        <v>280</v>
      </c>
      <c r="G12" s="100" t="s">
        <v>271</v>
      </c>
      <c r="H12" s="97" t="s">
        <v>281</v>
      </c>
      <c r="I12" s="100" t="s">
        <v>263</v>
      </c>
      <c r="J12" s="100" t="s">
        <v>257</v>
      </c>
      <c r="K12" s="97" t="s">
        <v>282</v>
      </c>
    </row>
    <row r="13" ht="32" customHeight="1" spans="2:11">
      <c r="B13" s="99" t="s">
        <v>222</v>
      </c>
      <c r="C13" s="100" t="s">
        <v>279</v>
      </c>
      <c r="D13" s="100" t="s">
        <v>251</v>
      </c>
      <c r="E13" s="100" t="s">
        <v>260</v>
      </c>
      <c r="F13" s="97" t="s">
        <v>283</v>
      </c>
      <c r="G13" s="100" t="s">
        <v>271</v>
      </c>
      <c r="H13" s="97" t="s">
        <v>281</v>
      </c>
      <c r="I13" s="100" t="s">
        <v>263</v>
      </c>
      <c r="J13" s="100" t="s">
        <v>257</v>
      </c>
      <c r="K13" s="97" t="s">
        <v>284</v>
      </c>
    </row>
    <row r="14" ht="32" customHeight="1" spans="2:11">
      <c r="B14" s="99" t="s">
        <v>222</v>
      </c>
      <c r="C14" s="100" t="s">
        <v>279</v>
      </c>
      <c r="D14" s="100" t="s">
        <v>268</v>
      </c>
      <c r="E14" s="100" t="s">
        <v>269</v>
      </c>
      <c r="F14" s="97" t="s">
        <v>285</v>
      </c>
      <c r="G14" s="100" t="s">
        <v>271</v>
      </c>
      <c r="H14" s="97" t="s">
        <v>286</v>
      </c>
      <c r="I14" s="100" t="s">
        <v>287</v>
      </c>
      <c r="J14" s="100" t="s">
        <v>257</v>
      </c>
      <c r="K14" s="97" t="s">
        <v>288</v>
      </c>
    </row>
    <row r="15" ht="32" customHeight="1" spans="2:11">
      <c r="B15" s="99" t="s">
        <v>222</v>
      </c>
      <c r="C15" s="100" t="s">
        <v>279</v>
      </c>
      <c r="D15" s="100" t="s">
        <v>275</v>
      </c>
      <c r="E15" s="100" t="s">
        <v>276</v>
      </c>
      <c r="F15" s="97" t="s">
        <v>289</v>
      </c>
      <c r="G15" s="100" t="s">
        <v>254</v>
      </c>
      <c r="H15" s="97" t="s">
        <v>266</v>
      </c>
      <c r="I15" s="100" t="s">
        <v>263</v>
      </c>
      <c r="J15" s="100" t="s">
        <v>257</v>
      </c>
      <c r="K15" s="97" t="s">
        <v>290</v>
      </c>
    </row>
    <row r="16" ht="32" customHeight="1" spans="2:11">
      <c r="B16" s="99" t="s">
        <v>231</v>
      </c>
      <c r="C16" s="100" t="s">
        <v>291</v>
      </c>
      <c r="D16" s="100" t="s">
        <v>251</v>
      </c>
      <c r="E16" s="100" t="s">
        <v>252</v>
      </c>
      <c r="F16" s="97" t="s">
        <v>292</v>
      </c>
      <c r="G16" s="100" t="s">
        <v>271</v>
      </c>
      <c r="H16" s="97" t="s">
        <v>293</v>
      </c>
      <c r="I16" s="100" t="s">
        <v>287</v>
      </c>
      <c r="J16" s="100" t="s">
        <v>257</v>
      </c>
      <c r="K16" s="97" t="s">
        <v>294</v>
      </c>
    </row>
    <row r="17" ht="32" customHeight="1" spans="2:11">
      <c r="B17" s="99" t="s">
        <v>231</v>
      </c>
      <c r="C17" s="100" t="s">
        <v>291</v>
      </c>
      <c r="D17" s="100" t="s">
        <v>268</v>
      </c>
      <c r="E17" s="100" t="s">
        <v>269</v>
      </c>
      <c r="F17" s="97" t="s">
        <v>270</v>
      </c>
      <c r="G17" s="100" t="s">
        <v>271</v>
      </c>
      <c r="H17" s="97" t="s">
        <v>272</v>
      </c>
      <c r="I17" s="100"/>
      <c r="J17" s="100" t="s">
        <v>273</v>
      </c>
      <c r="K17" s="97" t="s">
        <v>295</v>
      </c>
    </row>
    <row r="18" ht="32" customHeight="1" spans="2:11">
      <c r="B18" s="99" t="s">
        <v>231</v>
      </c>
      <c r="C18" s="100" t="s">
        <v>291</v>
      </c>
      <c r="D18" s="100" t="s">
        <v>275</v>
      </c>
      <c r="E18" s="100" t="s">
        <v>276</v>
      </c>
      <c r="F18" s="97" t="s">
        <v>296</v>
      </c>
      <c r="G18" s="100" t="s">
        <v>254</v>
      </c>
      <c r="H18" s="97" t="s">
        <v>262</v>
      </c>
      <c r="I18" s="100" t="s">
        <v>263</v>
      </c>
      <c r="J18" s="100" t="s">
        <v>257</v>
      </c>
      <c r="K18" s="97" t="s">
        <v>297</v>
      </c>
    </row>
    <row r="19" ht="32" customHeight="1" spans="2:11">
      <c r="B19" s="99" t="s">
        <v>231</v>
      </c>
      <c r="C19" s="100" t="s">
        <v>291</v>
      </c>
      <c r="D19" s="100" t="s">
        <v>275</v>
      </c>
      <c r="E19" s="100" t="s">
        <v>276</v>
      </c>
      <c r="F19" s="97" t="s">
        <v>298</v>
      </c>
      <c r="G19" s="100" t="s">
        <v>254</v>
      </c>
      <c r="H19" s="97" t="s">
        <v>262</v>
      </c>
      <c r="I19" s="100" t="s">
        <v>263</v>
      </c>
      <c r="J19" s="100" t="s">
        <v>257</v>
      </c>
      <c r="K19" s="97" t="s">
        <v>299</v>
      </c>
    </row>
    <row r="20" ht="32" customHeight="1" spans="2:11">
      <c r="B20" s="99" t="s">
        <v>226</v>
      </c>
      <c r="C20" s="100" t="s">
        <v>300</v>
      </c>
      <c r="D20" s="100" t="s">
        <v>251</v>
      </c>
      <c r="E20" s="100" t="s">
        <v>252</v>
      </c>
      <c r="F20" s="97" t="s">
        <v>301</v>
      </c>
      <c r="G20" s="100" t="s">
        <v>302</v>
      </c>
      <c r="H20" s="97" t="s">
        <v>286</v>
      </c>
      <c r="I20" s="100" t="s">
        <v>303</v>
      </c>
      <c r="J20" s="100" t="s">
        <v>257</v>
      </c>
      <c r="K20" s="97" t="s">
        <v>304</v>
      </c>
    </row>
    <row r="21" ht="36" customHeight="1" spans="2:11">
      <c r="B21" s="99" t="s">
        <v>226</v>
      </c>
      <c r="C21" s="100" t="s">
        <v>305</v>
      </c>
      <c r="D21" s="100" t="s">
        <v>251</v>
      </c>
      <c r="E21" s="100" t="s">
        <v>260</v>
      </c>
      <c r="F21" s="97" t="s">
        <v>261</v>
      </c>
      <c r="G21" s="100" t="s">
        <v>254</v>
      </c>
      <c r="H21" s="97" t="s">
        <v>262</v>
      </c>
      <c r="I21" s="100" t="s">
        <v>263</v>
      </c>
      <c r="J21" s="100" t="s">
        <v>257</v>
      </c>
      <c r="K21" s="97" t="s">
        <v>264</v>
      </c>
    </row>
    <row r="22" ht="36" customHeight="1" spans="2:11">
      <c r="B22" s="99" t="s">
        <v>226</v>
      </c>
      <c r="C22" s="100" t="s">
        <v>305</v>
      </c>
      <c r="D22" s="100" t="s">
        <v>251</v>
      </c>
      <c r="E22" s="100" t="s">
        <v>260</v>
      </c>
      <c r="F22" s="97" t="s">
        <v>265</v>
      </c>
      <c r="G22" s="100" t="s">
        <v>254</v>
      </c>
      <c r="H22" s="97" t="s">
        <v>266</v>
      </c>
      <c r="I22" s="100" t="s">
        <v>263</v>
      </c>
      <c r="J22" s="100" t="s">
        <v>257</v>
      </c>
      <c r="K22" s="97" t="s">
        <v>267</v>
      </c>
    </row>
    <row r="23" ht="36" customHeight="1" spans="2:11">
      <c r="B23" s="99" t="s">
        <v>226</v>
      </c>
      <c r="C23" s="100" t="s">
        <v>305</v>
      </c>
      <c r="D23" s="100" t="s">
        <v>251</v>
      </c>
      <c r="E23" s="100" t="s">
        <v>306</v>
      </c>
      <c r="F23" s="97" t="s">
        <v>307</v>
      </c>
      <c r="G23" s="100" t="s">
        <v>254</v>
      </c>
      <c r="H23" s="97" t="s">
        <v>266</v>
      </c>
      <c r="I23" s="100" t="s">
        <v>263</v>
      </c>
      <c r="J23" s="100" t="s">
        <v>257</v>
      </c>
      <c r="K23" s="97" t="s">
        <v>308</v>
      </c>
    </row>
    <row r="24" ht="30" customHeight="1" spans="2:11">
      <c r="B24" s="99" t="s">
        <v>226</v>
      </c>
      <c r="C24" s="100" t="s">
        <v>305</v>
      </c>
      <c r="D24" s="100" t="s">
        <v>268</v>
      </c>
      <c r="E24" s="100" t="s">
        <v>269</v>
      </c>
      <c r="F24" s="97" t="s">
        <v>270</v>
      </c>
      <c r="G24" s="100" t="s">
        <v>271</v>
      </c>
      <c r="H24" s="97" t="s">
        <v>272</v>
      </c>
      <c r="I24" s="100"/>
      <c r="J24" s="100" t="s">
        <v>273</v>
      </c>
      <c r="K24" s="97" t="s">
        <v>274</v>
      </c>
    </row>
    <row r="25" ht="30" customHeight="1" spans="2:11">
      <c r="B25" s="99" t="s">
        <v>226</v>
      </c>
      <c r="C25" s="100" t="s">
        <v>305</v>
      </c>
      <c r="D25" s="100" t="s">
        <v>275</v>
      </c>
      <c r="E25" s="100" t="s">
        <v>276</v>
      </c>
      <c r="F25" s="97" t="s">
        <v>277</v>
      </c>
      <c r="G25" s="100" t="s">
        <v>254</v>
      </c>
      <c r="H25" s="97" t="s">
        <v>262</v>
      </c>
      <c r="I25" s="100" t="s">
        <v>263</v>
      </c>
      <c r="J25" s="100" t="s">
        <v>257</v>
      </c>
      <c r="K25" s="97" t="s">
        <v>278</v>
      </c>
    </row>
    <row r="26" ht="30" customHeight="1" spans="2:11">
      <c r="B26" s="99" t="s">
        <v>234</v>
      </c>
      <c r="C26" s="100" t="s">
        <v>309</v>
      </c>
      <c r="D26" s="100" t="s">
        <v>251</v>
      </c>
      <c r="E26" s="100" t="s">
        <v>252</v>
      </c>
      <c r="F26" s="97" t="s">
        <v>310</v>
      </c>
      <c r="G26" s="100" t="s">
        <v>271</v>
      </c>
      <c r="H26" s="97" t="s">
        <v>114</v>
      </c>
      <c r="I26" s="100" t="s">
        <v>311</v>
      </c>
      <c r="J26" s="100" t="s">
        <v>257</v>
      </c>
      <c r="K26" s="97" t="s">
        <v>312</v>
      </c>
    </row>
    <row r="27" ht="30" customHeight="1" spans="2:11">
      <c r="B27" s="99" t="s">
        <v>234</v>
      </c>
      <c r="C27" s="100" t="s">
        <v>309</v>
      </c>
      <c r="D27" s="100" t="s">
        <v>251</v>
      </c>
      <c r="E27" s="100" t="s">
        <v>252</v>
      </c>
      <c r="F27" s="97" t="s">
        <v>253</v>
      </c>
      <c r="G27" s="100" t="s">
        <v>254</v>
      </c>
      <c r="H27" s="97" t="s">
        <v>313</v>
      </c>
      <c r="I27" s="100" t="s">
        <v>256</v>
      </c>
      <c r="J27" s="100" t="s">
        <v>257</v>
      </c>
      <c r="K27" s="97" t="s">
        <v>258</v>
      </c>
    </row>
    <row r="28" ht="36" customHeight="1" spans="2:11">
      <c r="B28" s="99" t="s">
        <v>234</v>
      </c>
      <c r="C28" s="100" t="s">
        <v>309</v>
      </c>
      <c r="D28" s="100" t="s">
        <v>251</v>
      </c>
      <c r="E28" s="100" t="s">
        <v>260</v>
      </c>
      <c r="F28" s="97" t="s">
        <v>314</v>
      </c>
      <c r="G28" s="100" t="s">
        <v>254</v>
      </c>
      <c r="H28" s="97" t="s">
        <v>266</v>
      </c>
      <c r="I28" s="100" t="s">
        <v>263</v>
      </c>
      <c r="J28" s="100" t="s">
        <v>257</v>
      </c>
      <c r="K28" s="97" t="s">
        <v>315</v>
      </c>
    </row>
    <row r="29" ht="36" customHeight="1" spans="2:11">
      <c r="B29" s="99" t="s">
        <v>234</v>
      </c>
      <c r="C29" s="100" t="s">
        <v>309</v>
      </c>
      <c r="D29" s="100" t="s">
        <v>251</v>
      </c>
      <c r="E29" s="100" t="s">
        <v>260</v>
      </c>
      <c r="F29" s="97" t="s">
        <v>316</v>
      </c>
      <c r="G29" s="100" t="s">
        <v>254</v>
      </c>
      <c r="H29" s="97" t="s">
        <v>266</v>
      </c>
      <c r="I29" s="100" t="s">
        <v>263</v>
      </c>
      <c r="J29" s="100" t="s">
        <v>257</v>
      </c>
      <c r="K29" s="97" t="s">
        <v>317</v>
      </c>
    </row>
    <row r="30" ht="36" customHeight="1" spans="2:11">
      <c r="B30" s="99" t="s">
        <v>234</v>
      </c>
      <c r="C30" s="100" t="s">
        <v>309</v>
      </c>
      <c r="D30" s="100" t="s">
        <v>268</v>
      </c>
      <c r="E30" s="100" t="s">
        <v>269</v>
      </c>
      <c r="F30" s="97" t="s">
        <v>318</v>
      </c>
      <c r="G30" s="100" t="s">
        <v>254</v>
      </c>
      <c r="H30" s="97" t="s">
        <v>319</v>
      </c>
      <c r="I30" s="100" t="s">
        <v>263</v>
      </c>
      <c r="J30" s="100" t="s">
        <v>257</v>
      </c>
      <c r="K30" s="97" t="s">
        <v>320</v>
      </c>
    </row>
    <row r="31" ht="29" customHeight="1" spans="2:11">
      <c r="B31" s="99" t="s">
        <v>234</v>
      </c>
      <c r="C31" s="100" t="s">
        <v>309</v>
      </c>
      <c r="D31" s="100" t="s">
        <v>275</v>
      </c>
      <c r="E31" s="100" t="s">
        <v>276</v>
      </c>
      <c r="F31" s="97" t="s">
        <v>321</v>
      </c>
      <c r="G31" s="100" t="s">
        <v>254</v>
      </c>
      <c r="H31" s="97" t="s">
        <v>266</v>
      </c>
      <c r="I31" s="100" t="s">
        <v>263</v>
      </c>
      <c r="J31" s="100" t="s">
        <v>257</v>
      </c>
      <c r="K31" s="97" t="s">
        <v>322</v>
      </c>
    </row>
  </sheetData>
  <mergeCells count="12">
    <mergeCell ref="B2:K2"/>
    <mergeCell ref="B3:I3"/>
    <mergeCell ref="B7:B11"/>
    <mergeCell ref="B12:B15"/>
    <mergeCell ref="B16:B19"/>
    <mergeCell ref="B20:B25"/>
    <mergeCell ref="B26:B31"/>
    <mergeCell ref="C7:C11"/>
    <mergeCell ref="C12:C15"/>
    <mergeCell ref="C16:C19"/>
    <mergeCell ref="C20:C25"/>
    <mergeCell ref="C26:C31"/>
  </mergeCells>
  <pageMargins left="0.357638888888889" right="0.357638888888889" top="0.60625" bottom="0.60625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花开花落</cp:lastModifiedBy>
  <dcterms:created xsi:type="dcterms:W3CDTF">2025-02-10T02:07:00Z</dcterms:created>
  <dcterms:modified xsi:type="dcterms:W3CDTF">2025-02-20T03:26:35Z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B85D0FF02BDB4A64AE7190B51FA34487_13</vt:lpwstr>
  </property>
</Properties>
</file>