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tabRatio="878"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<sst xmlns="http://schemas.openxmlformats.org/spreadsheetml/2006/main" count="842" uniqueCount="372">
  <si>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</si>
  <si>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</si>
  <si>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</si>
  <si>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</si>
  <si>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</si>
  <si>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</si>
  <si>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</si>
  <si>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</si>
  <si>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</si>
  <si>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</si>
  <si>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</si>
  <si>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</si>
  <si>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</si>
  <si>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</si>
  <si>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</si>
  <si>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</si>
  <si>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</si>
  <si>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</si>
  <si>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</si>
  <si>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</si>
  <si>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</si>
  <si>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</si>
  <si>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</si>
  <si>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</si>
  <si>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</si>
  <si>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</si>
  <si>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</si>
  <si>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</si>
  <si>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</si>
  <si>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</si>
  <si>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</si>
  <si>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</si>
  <si>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</si>
  <si>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</si>
  <si>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</si>
  <si>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</si>
  <si>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</si>
  <si>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</si>
  <si>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</si>
  <si>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</si>
  <si>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</si>
  <si>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</si>
  <si>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</si>
  <si>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</si>
  <si>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</si>
  <si>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203011005</t>
  </si>
  <si>
    <t>文山州砚山县人民检察院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</si>
  <si>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</si>
  <si>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</si>
  <si>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</si>
  <si>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</si>
  <si>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</si>
  <si>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</si>
  <si>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</si>
  <si>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</si>
  <si>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</si>
  <si>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</si>
  <si>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</si>
  <si>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</si>
  <si>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</si>
  <si>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204</t>
  </si>
  <si>
    <t>公共安全支出</t>
  </si>
  <si>
    <t>20404</t>
  </si>
  <si>
    <t>检察</t>
  </si>
  <si>
    <t>2040401</t>
  </si>
  <si>
    <t>行政运行</t>
  </si>
  <si>
    <t>2040410</t>
  </si>
  <si>
    <t>检察监督</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</si>
  <si>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</si>
  <si>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</si>
  <si>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</si>
  <si>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</si>
  <si>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</si>
  <si>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</si>
  <si>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</si>
  <si>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</si>
  <si>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</si>
  <si>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</si>
  <si>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</si>
  <si>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</si>
  <si>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</si>
  <si>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</si>
  <si>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</si>
  <si>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</si>
  <si>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</si>
  <si>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</si>
  <si>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</si>
  <si>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</si>
  <si>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</si>
  <si>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</si>
  <si>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</si>
  <si>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</si>
  <si>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</si>
  <si>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</si>
  <si>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</si>
  <si>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</si>
  <si>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</si>
  <si>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</si>
  <si>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</si>
  <si>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</si>
  <si>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</si>
  <si>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</si>
  <si>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</si>
  <si>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</si>
  <si>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</si>
  <si>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</si>
  <si>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</si>
  <si>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</si>
  <si>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</si>
  <si>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</si>
  <si>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</si>
  <si>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</si>
  <si>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</si>
  <si>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</si>
  <si>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</si>
  <si>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</si>
  <si>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</si>
  <si>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</si>
  <si>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</si>
  <si>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</si>
  <si>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</si>
  <si>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</si>
  <si>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</si>
  <si>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</si>
  <si>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</si>
  <si>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</si>
  <si>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</si>
  <si>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</si>
  <si>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</si>
  <si>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</si>
  <si>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</si>
  <si>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</si>
  <si>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</si>
  <si>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</si>
  <si>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</si>
  <si>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</si>
  <si>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</si>
  <si>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</si>
  <si>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</si>
  <si>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</si>
  <si>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</si>
  <si>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</si>
  <si>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</si>
  <si>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</si>
  <si>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</si>
  <si>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530000200000000005875</t>
  </si>
  <si>
    <t>聘用制书记员补助经费</t>
  </si>
  <si>
    <t>30199</t>
  </si>
  <si>
    <t>其他工资福利支出</t>
  </si>
  <si>
    <t>530000210000000034942</t>
  </si>
  <si>
    <t>行政人员支出工资</t>
  </si>
  <si>
    <t>30101</t>
  </si>
  <si>
    <t>基本工资</t>
  </si>
  <si>
    <t>30102</t>
  </si>
  <si>
    <t>津贴补贴</t>
  </si>
  <si>
    <t>30103</t>
  </si>
  <si>
    <t>奖金</t>
  </si>
  <si>
    <t>530000210000000034943</t>
  </si>
  <si>
    <t>社会保障缴费</t>
  </si>
  <si>
    <t>30108</t>
  </si>
  <si>
    <t>机关事业单位基本养老保险缴费</t>
  </si>
  <si>
    <t>30112</t>
  </si>
  <si>
    <t>其他社会保障缴费</t>
  </si>
  <si>
    <t>30110</t>
  </si>
  <si>
    <t>职工基本医疗保险缴费</t>
  </si>
  <si>
    <t>30111</t>
  </si>
  <si>
    <t>公务员医疗补助缴费</t>
  </si>
  <si>
    <t>530000210000000034945</t>
  </si>
  <si>
    <t>30113</t>
  </si>
  <si>
    <t>530000210000000034946</t>
  </si>
  <si>
    <t>对个人和家庭的补助</t>
  </si>
  <si>
    <t>30399</t>
  </si>
  <si>
    <t>其他对个人和家庭的补助</t>
  </si>
  <si>
    <t>530000210000000034948</t>
  </si>
  <si>
    <t>公车购置及运维费</t>
  </si>
  <si>
    <t>30231</t>
  </si>
  <si>
    <t>公务用车运行维护费</t>
  </si>
  <si>
    <t>530000210000000034950</t>
  </si>
  <si>
    <t>30217</t>
  </si>
  <si>
    <t>530000210000000034951</t>
  </si>
  <si>
    <t>行政人员公务交通补贴</t>
  </si>
  <si>
    <t>30239</t>
  </si>
  <si>
    <t>其他交通费用</t>
  </si>
  <si>
    <t>530000210000000034952</t>
  </si>
  <si>
    <t>工会经费</t>
  </si>
  <si>
    <t>30228</t>
  </si>
  <si>
    <t>530000210000000034953</t>
  </si>
  <si>
    <t>一般公用经费</t>
  </si>
  <si>
    <t>30201</t>
  </si>
  <si>
    <t>办公费</t>
  </si>
  <si>
    <t>30205</t>
  </si>
  <si>
    <t>水费</t>
  </si>
  <si>
    <t>30206</t>
  </si>
  <si>
    <t>电费</t>
  </si>
  <si>
    <t>30209</t>
  </si>
  <si>
    <t>物业管理费</t>
  </si>
  <si>
    <t>30229</t>
  </si>
  <si>
    <t>福利费</t>
  </si>
  <si>
    <t>30299</t>
  </si>
  <si>
    <t>其他商品和服务支出</t>
  </si>
  <si>
    <t>530000221100000171920</t>
  </si>
  <si>
    <t>人民警察加班补贴经费</t>
  </si>
  <si>
    <t>530000241100002220867</t>
  </si>
  <si>
    <t>行政人员绩效奖</t>
  </si>
  <si>
    <t>预算05-1表</t>
  </si>
  <si>
    <t>2025年部门项目支出预算表</t>
  </si>
  <si>
    <t>项目分类</t>
  </si>
  <si>
    <t>项目单位</t>
  </si>
  <si>
    <t>本年拨款</t>
  </si>
  <si>
    <t>其中：本次下达</t>
  </si>
  <si>
    <t>非同级财政保障（对个人和家庭的补助）经费</t>
  </si>
  <si>
    <t>530000231100001090036</t>
  </si>
  <si>
    <t>30304</t>
  </si>
  <si>
    <t>抚恤金</t>
  </si>
  <si>
    <t>非同级财政保障（结转结余类）经费</t>
  </si>
  <si>
    <t>其他运转类</t>
  </si>
  <si>
    <t>530000251100003328589</t>
  </si>
  <si>
    <t>非同级财政保障（其他人员支出）经费</t>
  </si>
  <si>
    <t>其他人员支出</t>
  </si>
  <si>
    <t>530000231100001082049</t>
  </si>
  <si>
    <t>非同级财政保障（社会保障缴费）经费</t>
  </si>
  <si>
    <t>530000231100001090001</t>
  </si>
  <si>
    <t>非同级财政保障（特定目标类）经费</t>
  </si>
  <si>
    <t>事业发展类</t>
  </si>
  <si>
    <t>530000251100003275572</t>
  </si>
  <si>
    <t>检察业务综合保障经费</t>
  </si>
  <si>
    <t>530000231100001082031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</si>
  <si>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</si>
  <si>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</si>
  <si>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</si>
  <si>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</si>
  <si>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</si>
  <si>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</si>
  <si>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</si>
  <si>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</si>
  <si>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</si>
  <si>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</si>
  <si>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</si>
  <si>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</si>
  <si>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一是围绕服务大局，切实维护社会治安稳定。二是强化诉讼监督，进一步促进司法公正。办理审查逮捕、不捕复议、复核案件和审查起诉案件中，遵守办案要求和规范。三是立足执法办案，深入化解社会矛盾，推进社会管理创新。不断加大刑事诉讼监督力度。四是严厉打击侵害未成年人的各类犯罪，继续落实好高检院“一号检察建议”，保护未成年人合法权益。五是加强检察队伍建设，继续提高执法办案能力和水平。学习贯彻习近平总书记考察云南重要讲话精神，结合“不忘初心、牢记使命”主题教育和检察工作实际。六是建立完善与检察职能特点和检察工作规律相适应的检察经费保障体系，进一步争取加大经费保障力度。七是加强检察信息化建设，实施电子检务工程，深化软件大统一工作，全面实现跨部门网上办案。加强对刑罚执行和监管场所的监督。八是继续全面贯彻落实中央关于推进司法体制改革的决策部署和最高人民检察院的要求，严格执行云南省司法体制改革方案，与有关部门密切配合，进一步推进司法体制改革、监察体制改革等国家重大改革工作顺利进行。</t>
  </si>
  <si>
    <t>产出指标</t>
  </si>
  <si>
    <t>数量指标</t>
  </si>
  <si>
    <t>全年受理案件数</t>
  </si>
  <si>
    <t>&gt;=</t>
  </si>
  <si>
    <t>900</t>
  </si>
  <si>
    <t>件</t>
  </si>
  <si>
    <t>定量指标</t>
  </si>
  <si>
    <t>反映本院全年受理各类审查起诉案件情况</t>
  </si>
  <si>
    <t>一是围绕服务大局，切实维护社会治安稳定：一是持续深入推进扫黑除恶专项斗争；二是积极助力打好“三大攻坚战”；三是加强民营经济平等保护。
二是强化诉讼监督，进一步促进司法公正。办理审查逮捕、不捕复议、复核案件和审查起诉案件中，遵守办案要求和规范。
三是立足执法办案，深入化解社会矛盾，推进社会管理创新。不断加大刑事诉讼监督力度。
四是严厉打击侵害未成年人的各类犯罪，继续落实好高检院“一号检察建议”，保护未成年人合法权益。
五是加强检察队伍建设，继续提高执法办案能力和水平。学习贯彻习近平总书记考察云南重要讲话精神，结合“不忘初心、牢记使命”主题教育和检察工作实际。
六是建立完善与检察职能特点和检察工作规律相适应的检察经费保障体系，进一步争取加大经费保障力度。
七是加强检察信息化建设，实施电子检务工程，深化软件大统一工作，全面实现跨部门网上办案。加强对刑罚执行和监管场所的监督。
八是继续全面贯彻落实中央关于推进司法体制改革的决策部署和最高人民检察院的要求，严格执行云南省司法体制改革方案，与有关部门密切配合，进一步推进司法体制改革、监察体制改革等国家重大改革工作顺利进行。</t>
  </si>
  <si>
    <t>检察建议提出数</t>
  </si>
  <si>
    <t>25</t>
  </si>
  <si>
    <t>反映本院全年各类案件建议提出数量情况</t>
  </si>
  <si>
    <t>质量指标</t>
  </si>
  <si>
    <t>认罪认罚适用率</t>
  </si>
  <si>
    <t>90</t>
  </si>
  <si>
    <t>%</t>
  </si>
  <si>
    <t>“反映深化落实认罪认罚从宽制度的情况，做到“应用尽用、规范适用”
认罪认罚适用率=适用案件数/审结数*100%</t>
  </si>
  <si>
    <t>效益指标</t>
  </si>
  <si>
    <t>社会效益</t>
  </si>
  <si>
    <t>检察建议采纳率</t>
  </si>
  <si>
    <t>反映检察建议采纳的情况，
检察建议采纳率=采纳检察建议数/检察建议提出数*100%</t>
  </si>
  <si>
    <t>满意度指标</t>
  </si>
  <si>
    <t>服务对象满意度</t>
  </si>
  <si>
    <t>检察工作报告人代会通过率</t>
  </si>
  <si>
    <t>指标设定主要反映检察工作报告在人代会通过率</t>
  </si>
  <si>
    <t>根据中共云南省委政法委员会 云南省财政厅 云南省高级人民法院 云南省人民检察院关于印发《云南省各级人民法院、人民检察院聘用制书记员经费保障方法（试行）》的通知（云财政法[2018]34号）、《云南省人民检察院关于核定聘用制书记员数量的通知》（云检发政字[2018]24号）、根据中共云南省委政法委员会 云南省高级人民法院 云南省人民检察院 云南省财政厅 云南省人力资源和社会保障厅关于印发《云南省各级人民法院、人民检察院聘用制书记员管理制度改革实施办法（试行）》的通知（云高法[2018]47号）及《砚山县人民检察院合同制书记员管理办法》文件精神规范人民检察院聘用制书记员管理工作，完善聘用制书记员公开招聘、专业培训、考核管理、职业保障等制度，提高聘用制书记员管理科学化水平，建设一支正规化、专业化、职业化的聘用制书记员队伍，有效服务保障司法办案。根据聘用制书记员人数、等级、经费保障总额等因素合理确定本单位聘用制书记员薪酬标准，强化预算管理，严守财经纪律，管好用好聘用制书记员经费，并确保全面、足额、按时保障聘用制书记员权益。</t>
  </si>
  <si>
    <t>聘用制书记员工资兑现率</t>
  </si>
  <si>
    <t>=</t>
  </si>
  <si>
    <t>100</t>
  </si>
  <si>
    <t>反映书记员工资的年度兑现情况。</t>
  </si>
  <si>
    <t>聘用制书记员出勤率</t>
  </si>
  <si>
    <t>95</t>
  </si>
  <si>
    <t>反映书记员出勤情况。</t>
  </si>
  <si>
    <t>解决砚山县就业岗位数量</t>
  </si>
  <si>
    <t>15</t>
  </si>
  <si>
    <t>人</t>
  </si>
  <si>
    <t>反应部门解决就业岗位数。</t>
  </si>
  <si>
    <t>检察官对聘用制书记员工作满意率</t>
  </si>
  <si>
    <t>反映服务部门对书记员工作的满意程度。</t>
  </si>
  <si>
    <t>依据《中共中央办公厅国务院办公厅关于印发党政机关办公用房管理办法》、《云南省机关事务管理局关于印发云南省省级机关购买后勤服务管理办法（试行）的通知》，我院”两房“面积共5751平方米，食堂服务、会议服务费共计59万元。</t>
  </si>
  <si>
    <t>安保巡查次数</t>
  </si>
  <si>
    <t>次/天</t>
  </si>
  <si>
    <t>反映每天安保巡查次数的情况。</t>
  </si>
  <si>
    <t>卫生保洁合格率</t>
  </si>
  <si>
    <t>反映卫生保洁检查验收合格的情况。卫生保洁合格率=卫生保洁检查验收合格次数/卫生保洁总次数*100%</t>
  </si>
  <si>
    <t>物管人员在岗率</t>
  </si>
  <si>
    <t>反映保洁、消防服务人员等物管人员在岗的情况。物管人员在岗率=实际在岗工时/应在岗工时*100%</t>
  </si>
  <si>
    <t>政府采购率</t>
  </si>
  <si>
    <t>反映实行政府采购的情况。政府采购率=实行政府采购的项目数/采购限额标准以上项目数*100%</t>
  </si>
  <si>
    <t>物业服务需求保障程度</t>
  </si>
  <si>
    <t>定性指标，分为完全保障/基本保障/不能保障，反映物业服务需求保障程度</t>
  </si>
  <si>
    <t>服务受益人员满意度</t>
  </si>
  <si>
    <t>反映物管服务受益人员满意程度。</t>
  </si>
  <si>
    <t>预算06表</t>
  </si>
  <si>
    <t>2025年部门政府性基金预算支出预算表</t>
  </si>
  <si>
    <t>政府性基金预算支出</t>
  </si>
  <si>
    <t>注：本表无数据。</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</si>
  <si>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</si>
  <si>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</si>
  <si>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</si>
  <si>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</si>
  <si>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</si>
  <si>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</si>
  <si>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</si>
  <si>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</si>
  <si>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</si>
  <si>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</si>
  <si>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</si>
  <si>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</si>
  <si>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事业单位
经营收入</t>
  </si>
  <si>
    <t>公务用车加油服务</t>
  </si>
  <si>
    <t>C23120300 车辆维修和保养服务</t>
  </si>
  <si>
    <t>项</t>
  </si>
  <si>
    <t>公务用车维修保养服务</t>
  </si>
  <si>
    <t>物理管理服务</t>
  </si>
  <si>
    <t>C21040000 物业管理服务</t>
  </si>
  <si>
    <t>年</t>
  </si>
  <si>
    <t>物业管理服务</t>
  </si>
  <si>
    <t>预算08表</t>
  </si>
  <si>
    <t>2025年部门政府购买服务预算表</t>
  </si>
  <si>
    <t>政府购买服务项目</t>
  </si>
  <si>
    <t>政府购买服务目录</t>
  </si>
  <si>
    <t>注:本表无数据。</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</si>
  <si>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</si>
  <si>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</si>
  <si>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</si>
  <si>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</si>
  <si>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</si>
  <si>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</si>
  <si>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</si>
  <si>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</si>
  <si>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</si>
  <si>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</si>
  <si>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</si>
  <si>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</si>
  <si>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</si>
  <si>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</si>
  <si>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</si>
  <si>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</si>
  <si>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</si>
  <si>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</si>
  <si>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</si>
  <si>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</si>
  <si>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</si>
  <si>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</si>
  <si>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</si>
  <si>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</si>
  <si>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</si>
  <si>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2025年省对下转移支付绩效目标表</t>
  </si>
  <si>
    <t>预算10表</t>
  </si>
  <si>
    <t>2025年新增资产配置表</t>
  </si>
  <si>
    <t>资产类别</t>
  </si>
  <si>
    <t>资产分类代码.名称</t>
  </si>
  <si>
    <t>资产名称</t>
  </si>
  <si>
    <t>计量单位</t>
  </si>
  <si>
    <t>财政部门批复数（元）</t>
  </si>
  <si>
    <t>单价</t>
  </si>
  <si>
    <t>金额</t>
  </si>
  <si>
    <t>7</t>
  </si>
  <si>
    <t>8</t>
  </si>
  <si>
    <t>预算11表</t>
  </si>
  <si>
    <t>2025年中央转移支付补助项目支出预算表</t>
  </si>
  <si>
    <t>上级补助</t>
  </si>
  <si>
    <t>预算12表</t>
  </si>
  <si>
    <t>2025年部门项目支出中期规划预算表</t>
  </si>
  <si>
    <t>项目级次</t>
  </si>
  <si>
    <t>2025年</t>
  </si>
  <si>
    <t>2026年</t>
  </si>
  <si>
    <t>2027年</t>
  </si>
  <si>
    <t>229 其他运转类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</si>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</sst>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0">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3" borderId="18" applyNumberFormat="0" applyAlignment="0" applyProtection="0">
      <alignment vertical="center"/>
    </xf>
    <xf numFmtId="0" fontId="30" fillId="4" borderId="19" applyNumberFormat="0" applyAlignment="0" applyProtection="0">
      <alignment vertical="center"/>
    </xf>
    <xf numFmtId="0" fontId="31" fillId="4" borderId="18" applyNumberFormat="0" applyAlignment="0" applyProtection="0">
      <alignment vertical="center"/>
    </xf>
    <xf numFmtId="0" fontId="32" fillId="5"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181">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0" fontId="3" fillId="0" borderId="7"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49" fontId="7" fillId="0" borderId="0" xfId="53" applyBorder="1">
      <alignment horizontal="left" vertical="center" wrapText="1"/>
    </xf>
    <xf numFmtId="49" fontId="7" fillId="0" borderId="0" xfId="53" applyBorder="1" applyAlignment="1">
      <alignment horizontal="right" vertical="center" wrapText="1"/>
    </xf>
    <xf numFmtId="49" fontId="8" fillId="0" borderId="0" xfId="53" applyFont="1" applyBorder="1" applyAlignment="1">
      <alignment horizontal="center" vertical="center" wrapText="1"/>
    </xf>
    <xf numFmtId="49" fontId="9" fillId="0" borderId="7" xfId="53" applyFont="1" applyAlignment="1">
      <alignment horizontal="center" vertical="center" wrapText="1"/>
    </xf>
    <xf numFmtId="49" fontId="10" fillId="0" borderId="7" xfId="53" applyAlignment="1">
      <alignment horizontal="center" vertical="center" wrapText="1"/>
    </xf>
    <xf numFmtId="49" fontId="9" fillId="0" borderId="7" xfId="53" applyFont="1">
      <alignment horizontal="left" vertical="center" wrapText="1"/>
    </xf>
    <xf numFmtId="180" fontId="7" fillId="0" borderId="7" xfId="56">
      <alignment horizontal="right" vertical="center"/>
    </xf>
    <xf numFmtId="178" fontId="7" fillId="0" borderId="7" xfId="54">
      <alignment horizontal="right" vertical="center"/>
    </xf>
    <xf numFmtId="0" fontId="11"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0" fontId="12"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1"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protection locked="0"/>
    </xf>
    <xf numFmtId="0" fontId="3" fillId="0" borderId="0" xfId="0" applyFont="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0" fontId="3" fillId="0" borderId="6" xfId="0" applyFont="1" applyBorder="1" applyAlignment="1">
      <alignment horizontal="left" vertical="center" wrapText="1" indent="1"/>
    </xf>
    <xf numFmtId="0" fontId="3" fillId="0" borderId="12"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0" borderId="7" xfId="0" applyFont="1" applyBorder="1" applyAlignment="1">
      <alignment vertical="center" wrapText="1"/>
    </xf>
    <xf numFmtId="0" fontId="1" fillId="0" borderId="7" xfId="0" applyFont="1" applyBorder="1" applyAlignment="1" applyProtection="1">
      <alignment horizontal="left" vertical="center" wrapText="1"/>
      <protection locked="0"/>
    </xf>
    <xf numFmtId="0" fontId="5" fillId="0" borderId="0" xfId="0" applyFont="1" applyAlignment="1">
      <alignment horizontal="left" vertical="center"/>
    </xf>
    <xf numFmtId="49" fontId="5" fillId="0" borderId="7" xfId="53" applyFont="1">
      <alignment horizontal="left" vertical="center" wrapText="1"/>
    </xf>
    <xf numFmtId="49" fontId="5" fillId="0" borderId="7" xfId="0" applyNumberFormat="1" applyFont="1" applyBorder="1" applyAlignment="1">
      <alignment horizontal="left" vertical="center" wrapText="1"/>
    </xf>
    <xf numFmtId="49" fontId="5" fillId="0" borderId="7" xfId="0" applyNumberFormat="1" applyFont="1" applyBorder="1" applyAlignment="1">
      <alignment horizontal="left" vertical="center" shrinkToFit="1"/>
    </xf>
    <xf numFmtId="49" fontId="5" fillId="0" borderId="7" xfId="53" applyFont="1" applyAlignment="1">
      <alignment horizontal="left" vertical="center" shrinkToFit="1"/>
    </xf>
    <xf numFmtId="0" fontId="13" fillId="0" borderId="7" xfId="0" applyFont="1" applyBorder="1" applyAlignment="1">
      <alignment horizontal="center" vertical="center"/>
    </xf>
    <xf numFmtId="0" fontId="13"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shrinkToFit="1"/>
      <protection locked="0"/>
    </xf>
    <xf numFmtId="0" fontId="1" fillId="0" borderId="0" xfId="0" applyFont="1" applyAlignment="1">
      <alignment vertical="top"/>
    </xf>
    <xf numFmtId="0" fontId="1" fillId="0" borderId="0" xfId="0" applyFont="1" applyAlignment="1">
      <alignment horizontal="center" vertical="center"/>
    </xf>
    <xf numFmtId="0" fontId="14" fillId="0" borderId="7" xfId="0" applyFont="1" applyBorder="1" applyAlignment="1">
      <alignment horizontal="center"/>
    </xf>
    <xf numFmtId="178" fontId="5" fillId="0" borderId="7" xfId="54" applyFont="1" applyAlignment="1">
      <alignment horizontal="right" vertical="center" shrinkToFit="1"/>
    </xf>
    <xf numFmtId="49" fontId="5" fillId="0" borderId="7" xfId="53" applyFont="1" applyAlignment="1">
      <alignment horizontal="left" vertical="center" wrapText="1"/>
    </xf>
    <xf numFmtId="0" fontId="13" fillId="0" borderId="7" xfId="0" applyFont="1" applyBorder="1" applyAlignment="1">
      <alignment horizontal="center" vertical="center" wrapText="1"/>
    </xf>
    <xf numFmtId="0" fontId="1" fillId="0" borderId="0" xfId="0" applyFont="1" applyAlignment="1">
      <alignment horizontal="center" wrapText="1"/>
    </xf>
    <xf numFmtId="0" fontId="15" fillId="0" borderId="0" xfId="0" applyFont="1" applyAlignment="1">
      <alignment horizontal="center" vertical="center" wrapText="1"/>
    </xf>
    <xf numFmtId="0" fontId="1" fillId="0" borderId="0" xfId="0" applyFont="1" applyAlignment="1">
      <alignment horizontal="right"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0" fontId="1" fillId="0" borderId="0" xfId="0" applyFont="1" applyAlignment="1">
      <alignment horizontal="right"/>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19" fillId="0" borderId="7" xfId="0" applyFont="1" applyBorder="1" applyAlignment="1">
      <alignment vertical="center"/>
    </xf>
    <xf numFmtId="4" fontId="19" fillId="0" borderId="7" xfId="0" applyNumberFormat="1" applyFont="1" applyBorder="1" applyAlignment="1" applyProtection="1">
      <alignment horizontal="right" vertical="center"/>
      <protection locked="0"/>
    </xf>
    <xf numFmtId="49" fontId="19"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19" fillId="0" borderId="7" xfId="0" applyNumberFormat="1" applyFont="1" applyBorder="1" applyAlignment="1">
      <alignment horizontal="right" vertical="center"/>
    </xf>
    <xf numFmtId="0" fontId="19" fillId="0" borderId="7" xfId="0" applyFont="1" applyBorder="1" applyAlignment="1">
      <alignment horizontal="center" vertical="center"/>
    </xf>
    <xf numFmtId="0" fontId="5" fillId="0" borderId="7" xfId="0" applyFont="1" applyBorder="1" applyAlignment="1">
      <alignment horizontal="left" vertical="center"/>
    </xf>
    <xf numFmtId="0" fontId="19"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4" fontId="3" fillId="0" borderId="7" xfId="0" applyNumberFormat="1" applyFont="1" applyBorder="1" applyAlignment="1">
      <alignment horizontal="right" vertical="center" shrinkToFit="1"/>
    </xf>
    <xf numFmtId="178" fontId="5" fillId="0" borderId="0" xfId="54" applyFont="1" applyBorder="1">
      <alignment horizontal="right" vertical="center"/>
    </xf>
    <xf numFmtId="0" fontId="11"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0" xfId="0" applyFont="1" applyAlignment="1" applyProtection="1">
      <alignment horizontal="right"/>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20"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3" fillId="0" borderId="0" xfId="0" applyFont="1" applyAlignment="1">
      <alignment horizontal="right"/>
    </xf>
    <xf numFmtId="0" fontId="6" fillId="0" borderId="0" xfId="0" applyFont="1" applyAlignment="1">
      <alignment horizontal="center" vertical="top"/>
    </xf>
    <xf numFmtId="0" fontId="3" fillId="0" borderId="6" xfId="0" applyFont="1" applyBorder="1" applyAlignment="1">
      <alignment horizontal="left" vertical="center"/>
    </xf>
    <xf numFmtId="0" fontId="19" fillId="0" borderId="6" xfId="0" applyFont="1" applyBorder="1" applyAlignment="1">
      <alignment horizontal="center" vertical="center"/>
    </xf>
    <xf numFmtId="0" fontId="19" fillId="0" borderId="6" xfId="0" applyFont="1" applyBorder="1" applyAlignment="1">
      <alignment horizontal="left" vertical="center"/>
    </xf>
    <xf numFmtId="0" fontId="19" fillId="0" borderId="7" xfId="0" applyFont="1" applyBorder="1" applyAlignment="1">
      <alignment horizontal="left" vertical="center"/>
    </xf>
    <xf numFmtId="178" fontId="19" fillId="0" borderId="7" xfId="0" applyNumberFormat="1" applyFont="1" applyBorder="1" applyAlignment="1">
      <alignment horizontal="right" vertical="center"/>
    </xf>
    <xf numFmtId="0" fontId="5" fillId="0" borderId="6" xfId="0" applyFont="1" applyBorder="1" applyAlignment="1">
      <alignment horizontal="left" vertical="center"/>
    </xf>
    <xf numFmtId="0" fontId="19"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selection activeCell="B29" sqref="B29"/>
    </sheetView>
  </sheetViews>
  <sheetFormatPr defaultColWidth="8" defaultRowHeight="14.25" customHeight="1" outlineLevelCol="3"/>
  <cols>
    <col min="1" max="1" width="39" customWidth="1"/>
    <col min="2" max="2" width="31.625" customWidth="1"/>
    <col min="3" max="3" width="42.25" customWidth="1"/>
    <col min="4" max="4" width="32.5083333333333" customWidth="1"/>
  </cols>
  <sheetData>
    <row r="1" ht="18" customHeight="1" spans="4:4">
      <c r="D1" s="172" t="s">
        <v>0</v>
      </c>
    </row>
    <row r="2" ht="36" customHeight="1" spans="1:4">
      <c r="A2" s="41" t="s">
        <v>1</v>
      </c>
      <c r="B2" s="173"/>
      <c r="C2" s="173"/>
      <c r="D2" s="173"/>
    </row>
    <row r="3" ht="21" customHeight="1" spans="1:4">
      <c r="A3" s="87" t="str">
        <f>"单位名称："&amp;"文山州砚山县人民检察院"</f>
        <v>单位名称：文山州砚山县人民检察院</v>
      </c>
      <c r="B3" s="135"/>
      <c r="C3" s="135"/>
      <c r="D3" s="94" t="s">
        <v>2</v>
      </c>
    </row>
    <row r="4" ht="19.5" customHeight="1" spans="1:4">
      <c r="A4" s="9" t="s">
        <v>3</v>
      </c>
      <c r="B4" s="11"/>
      <c r="C4" s="9" t="s">
        <v>4</v>
      </c>
      <c r="D4" s="11"/>
    </row>
    <row r="5" ht="19.5" customHeight="1" spans="1:4">
      <c r="A5" s="14" t="s">
        <v>5</v>
      </c>
      <c r="B5" s="14" t="s">
        <v>6</v>
      </c>
      <c r="C5" s="14" t="s">
        <v>7</v>
      </c>
      <c r="D5" s="14" t="s">
        <v>6</v>
      </c>
    </row>
    <row r="6" ht="19.5" customHeight="1" spans="1:4">
      <c r="A6" s="17"/>
      <c r="B6" s="17"/>
      <c r="C6" s="17"/>
      <c r="D6" s="17"/>
    </row>
    <row r="7" ht="25.4" customHeight="1" spans="1:4">
      <c r="A7" s="146" t="s">
        <v>8</v>
      </c>
      <c r="B7" s="121">
        <v>10769412.42</v>
      </c>
      <c r="C7" s="103" t="str">
        <f>"一"&amp;"、"&amp;"公共安全支出"</f>
        <v>一、公共安全支出</v>
      </c>
      <c r="D7" s="121">
        <v>9577594.86</v>
      </c>
    </row>
    <row r="8" ht="25.4" customHeight="1" spans="1:4">
      <c r="A8" s="146" t="s">
        <v>9</v>
      </c>
      <c r="B8" s="121"/>
      <c r="C8" s="103" t="str">
        <f>"二"&amp;"、"&amp;"社会保障和就业支出"</f>
        <v>二、社会保障和就业支出</v>
      </c>
      <c r="D8" s="121">
        <v>1004230.81</v>
      </c>
    </row>
    <row r="9" ht="25.4" customHeight="1" spans="1:4">
      <c r="A9" s="146" t="s">
        <v>10</v>
      </c>
      <c r="B9" s="121"/>
      <c r="C9" s="103" t="str">
        <f>"三"&amp;"、"&amp;"卫生健康支出"</f>
        <v>三、卫生健康支出</v>
      </c>
      <c r="D9" s="121">
        <v>591686.65</v>
      </c>
    </row>
    <row r="10" ht="25.4" customHeight="1" spans="1:4">
      <c r="A10" s="146" t="s">
        <v>11</v>
      </c>
      <c r="B10" s="86"/>
      <c r="C10" s="103" t="str">
        <f>"四"&amp;"、"&amp;"住房保障支出"</f>
        <v>四、住房保障支出</v>
      </c>
      <c r="D10" s="121">
        <v>607817.54</v>
      </c>
    </row>
    <row r="11" ht="25.4" customHeight="1" spans="1:4">
      <c r="A11" s="146" t="s">
        <v>12</v>
      </c>
      <c r="B11" s="121">
        <v>811917.44</v>
      </c>
      <c r="C11" s="103"/>
      <c r="D11" s="121"/>
    </row>
    <row r="12" ht="25.4" customHeight="1" spans="1:4">
      <c r="A12" s="146" t="s">
        <v>13</v>
      </c>
      <c r="B12" s="86"/>
      <c r="C12" s="103"/>
      <c r="D12" s="121"/>
    </row>
    <row r="13" ht="25.4" customHeight="1" spans="1:4">
      <c r="A13" s="146" t="s">
        <v>14</v>
      </c>
      <c r="B13" s="86"/>
      <c r="C13" s="103"/>
      <c r="D13" s="121"/>
    </row>
    <row r="14" ht="25.4" customHeight="1" spans="1:4">
      <c r="A14" s="146" t="s">
        <v>15</v>
      </c>
      <c r="B14" s="86"/>
      <c r="C14" s="103"/>
      <c r="D14" s="121"/>
    </row>
    <row r="15" ht="25.4" customHeight="1" spans="1:4">
      <c r="A15" s="174" t="s">
        <v>16</v>
      </c>
      <c r="B15" s="86"/>
      <c r="C15" s="103"/>
      <c r="D15" s="121"/>
    </row>
    <row r="16" ht="25.4" customHeight="1" spans="1:4">
      <c r="A16" s="174" t="s">
        <v>17</v>
      </c>
      <c r="B16" s="121">
        <v>811917.44</v>
      </c>
      <c r="C16" s="103"/>
      <c r="D16" s="121"/>
    </row>
    <row r="17" ht="25.4" customHeight="1" spans="1:4">
      <c r="A17" s="175" t="s">
        <v>18</v>
      </c>
      <c r="B17" s="142">
        <v>11581329.86</v>
      </c>
      <c r="C17" s="143" t="s">
        <v>19</v>
      </c>
      <c r="D17" s="142">
        <v>11781329.86</v>
      </c>
    </row>
    <row r="18" ht="25.4" customHeight="1" spans="1:4">
      <c r="A18" s="176" t="s">
        <v>20</v>
      </c>
      <c r="B18" s="142">
        <v>200000</v>
      </c>
      <c r="C18" s="177" t="s">
        <v>21</v>
      </c>
      <c r="D18" s="178"/>
    </row>
    <row r="19" ht="25.4" customHeight="1" spans="1:4">
      <c r="A19" s="179" t="s">
        <v>22</v>
      </c>
      <c r="B19" s="121"/>
      <c r="C19" s="144" t="s">
        <v>22</v>
      </c>
      <c r="D19" s="86"/>
    </row>
    <row r="20" ht="25.4" customHeight="1" spans="1:4">
      <c r="A20" s="179" t="s">
        <v>23</v>
      </c>
      <c r="B20" s="121">
        <v>200000</v>
      </c>
      <c r="C20" s="144" t="s">
        <v>24</v>
      </c>
      <c r="D20" s="86"/>
    </row>
    <row r="21" ht="25.4" customHeight="1" spans="1:4">
      <c r="A21" s="180" t="s">
        <v>25</v>
      </c>
      <c r="B21" s="142">
        <v>11781329.86</v>
      </c>
      <c r="C21" s="143" t="s">
        <v>26</v>
      </c>
      <c r="D21" s="138">
        <v>11781329.86</v>
      </c>
    </row>
  </sheetData>
  <mergeCells count="8">
    <mergeCell ref="A2:D2"/>
    <mergeCell ref="A3:B3"/>
    <mergeCell ref="A4:B4"/>
    <mergeCell ref="C4:D4"/>
    <mergeCell ref="A5:A6"/>
    <mergeCell ref="B5:B6"/>
    <mergeCell ref="C5:C6"/>
    <mergeCell ref="D5:D6"/>
  </mergeCells>
  <pageMargins left="0.75" right="0.75" top="1" bottom="1" header="0.5" footer="0.5"/>
  <pageSetup paperSize="9" scale="8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E18" sqref="E18"/>
    </sheetView>
  </sheetViews>
  <sheetFormatPr defaultColWidth="9.14166666666667" defaultRowHeight="14.25" customHeight="1" outlineLevelCol="5"/>
  <cols>
    <col min="1" max="6" width="21.5083333333333" customWidth="1"/>
  </cols>
  <sheetData>
    <row r="1" ht="24" customHeight="1" spans="6:6">
      <c r="F1" s="51" t="s">
        <v>293</v>
      </c>
    </row>
    <row r="2" ht="28.5" customHeight="1" spans="1:6">
      <c r="A2" s="26" t="s">
        <v>294</v>
      </c>
      <c r="B2" s="26"/>
      <c r="C2" s="26"/>
      <c r="D2" s="26"/>
      <c r="E2" s="26"/>
      <c r="F2" s="26"/>
    </row>
    <row r="3" ht="22" customHeight="1" spans="1:6">
      <c r="A3" s="95" t="str">
        <f>"单位名称："&amp;"文山州砚山县人民检察院"</f>
        <v>单位名称：文山州砚山县人民检察院</v>
      </c>
      <c r="B3" s="95"/>
      <c r="C3" s="96"/>
      <c r="D3" s="54"/>
      <c r="E3" s="54"/>
      <c r="F3" s="51" t="s">
        <v>2</v>
      </c>
    </row>
    <row r="4" ht="18.75" customHeight="1" spans="1:6">
      <c r="A4" s="8" t="s">
        <v>131</v>
      </c>
      <c r="B4" s="8" t="s">
        <v>49</v>
      </c>
      <c r="C4" s="8" t="s">
        <v>50</v>
      </c>
      <c r="D4" s="14" t="s">
        <v>295</v>
      </c>
      <c r="E4" s="59"/>
      <c r="F4" s="59"/>
    </row>
    <row r="5" ht="30" customHeight="1" spans="1:6">
      <c r="A5" s="17"/>
      <c r="B5" s="17"/>
      <c r="C5" s="17"/>
      <c r="D5" s="14" t="s">
        <v>31</v>
      </c>
      <c r="E5" s="59" t="s">
        <v>58</v>
      </c>
      <c r="F5" s="59" t="s">
        <v>59</v>
      </c>
    </row>
    <row r="6" ht="16.5" customHeight="1" spans="1:6">
      <c r="A6" s="59">
        <v>1</v>
      </c>
      <c r="B6" s="59">
        <v>2</v>
      </c>
      <c r="C6" s="59">
        <v>3</v>
      </c>
      <c r="D6" s="59">
        <v>4</v>
      </c>
      <c r="E6" s="59">
        <v>5</v>
      </c>
      <c r="F6" s="59">
        <v>6</v>
      </c>
    </row>
    <row r="7" ht="20.25" customHeight="1" spans="1:6">
      <c r="A7" s="28"/>
      <c r="B7" s="28"/>
      <c r="C7" s="28"/>
      <c r="D7" s="21"/>
      <c r="E7" s="21"/>
      <c r="F7" s="21"/>
    </row>
    <row r="8" ht="17.25" customHeight="1" spans="1:6">
      <c r="A8" s="97" t="s">
        <v>97</v>
      </c>
      <c r="B8" s="98"/>
      <c r="C8" s="98" t="s">
        <v>97</v>
      </c>
      <c r="D8" s="21"/>
      <c r="E8" s="21"/>
      <c r="F8" s="21"/>
    </row>
    <row r="9" ht="23" customHeight="1" spans="1:1">
      <c r="A9" t="s">
        <v>296</v>
      </c>
    </row>
  </sheetData>
  <mergeCells count="7">
    <mergeCell ref="A2:F2"/>
    <mergeCell ref="A3:B3"/>
    <mergeCell ref="D4:F4"/>
    <mergeCell ref="A8:C8"/>
    <mergeCell ref="A4:A5"/>
    <mergeCell ref="B4:B5"/>
    <mergeCell ref="C4:C5"/>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3"/>
  <sheetViews>
    <sheetView showZeros="0" workbookViewId="0">
      <selection activeCell="D22" sqref="D22"/>
    </sheetView>
  </sheetViews>
  <sheetFormatPr defaultColWidth="9.14166666666667" defaultRowHeight="14.25" customHeight="1"/>
  <cols>
    <col min="1" max="1" width="24.125" customWidth="1"/>
    <col min="2" max="2" width="17.75" customWidth="1"/>
    <col min="3" max="3" width="24.25" customWidth="1"/>
    <col min="4" max="4" width="7.70833333333333" customWidth="1"/>
    <col min="5" max="5" width="8.125" customWidth="1"/>
    <col min="6" max="6" width="13.5083333333333" customWidth="1"/>
    <col min="7" max="8" width="11.375" customWidth="1"/>
    <col min="9" max="13" width="6.625" customWidth="1"/>
    <col min="14" max="14" width="9.50833333333333" customWidth="1"/>
    <col min="15" max="15" width="8.125" customWidth="1"/>
    <col min="16" max="17" width="6.875" customWidth="1"/>
  </cols>
  <sheetData>
    <row r="1" ht="20" customHeight="1" spans="15:17">
      <c r="O1" s="50"/>
      <c r="P1" s="50"/>
      <c r="Q1" s="94" t="s">
        <v>297</v>
      </c>
    </row>
    <row r="2" ht="27.75" customHeight="1" spans="1:17">
      <c r="A2" s="52" t="s">
        <v>298</v>
      </c>
      <c r="B2" s="26"/>
      <c r="C2" s="26"/>
      <c r="D2" s="26"/>
      <c r="E2" s="26"/>
      <c r="F2" s="26"/>
      <c r="G2" s="26"/>
      <c r="H2" s="26"/>
      <c r="I2" s="26"/>
      <c r="J2" s="26"/>
      <c r="K2" s="42"/>
      <c r="L2" s="26"/>
      <c r="M2" s="26"/>
      <c r="N2" s="26"/>
      <c r="O2" s="42"/>
      <c r="P2" s="42"/>
      <c r="Q2" s="26"/>
    </row>
    <row r="3" ht="23" customHeight="1" spans="1:17">
      <c r="A3" s="87" t="str">
        <f>"单位名称："&amp;"文山州砚山县人民检察院"</f>
        <v>单位名称：文山州砚山县人民检察院</v>
      </c>
      <c r="B3" s="6"/>
      <c r="C3" s="6"/>
      <c r="D3" s="6"/>
      <c r="E3" s="6"/>
      <c r="F3" s="6"/>
      <c r="G3" s="6"/>
      <c r="H3" s="6"/>
      <c r="I3" s="6"/>
      <c r="J3" s="6"/>
      <c r="O3" s="78"/>
      <c r="P3" s="78"/>
      <c r="Q3" s="94" t="s">
        <v>122</v>
      </c>
    </row>
    <row r="4" ht="15.75" customHeight="1" spans="1:17">
      <c r="A4" s="8" t="s">
        <v>299</v>
      </c>
      <c r="B4" s="63" t="s">
        <v>300</v>
      </c>
      <c r="C4" s="63" t="s">
        <v>301</v>
      </c>
      <c r="D4" s="63" t="s">
        <v>302</v>
      </c>
      <c r="E4" s="63" t="s">
        <v>303</v>
      </c>
      <c r="F4" s="63" t="s">
        <v>304</v>
      </c>
      <c r="G4" s="64" t="s">
        <v>138</v>
      </c>
      <c r="H4" s="64"/>
      <c r="I4" s="64"/>
      <c r="J4" s="64"/>
      <c r="K4" s="65"/>
      <c r="L4" s="64"/>
      <c r="M4" s="64"/>
      <c r="N4" s="64"/>
      <c r="O4" s="80"/>
      <c r="P4" s="65"/>
      <c r="Q4" s="81"/>
    </row>
    <row r="5" ht="17.25" customHeight="1" spans="1:17">
      <c r="A5" s="13"/>
      <c r="B5" s="66"/>
      <c r="C5" s="66"/>
      <c r="D5" s="66"/>
      <c r="E5" s="66"/>
      <c r="F5" s="66"/>
      <c r="G5" s="66" t="s">
        <v>31</v>
      </c>
      <c r="H5" s="66" t="s">
        <v>34</v>
      </c>
      <c r="I5" s="66" t="s">
        <v>305</v>
      </c>
      <c r="J5" s="66" t="s">
        <v>306</v>
      </c>
      <c r="K5" s="67" t="s">
        <v>307</v>
      </c>
      <c r="L5" s="82" t="s">
        <v>308</v>
      </c>
      <c r="M5" s="82"/>
      <c r="N5" s="82"/>
      <c r="O5" s="83"/>
      <c r="P5" s="84"/>
      <c r="Q5" s="68"/>
    </row>
    <row r="6" ht="54" customHeight="1" spans="1:17">
      <c r="A6" s="16"/>
      <c r="B6" s="68"/>
      <c r="C6" s="68"/>
      <c r="D6" s="68"/>
      <c r="E6" s="68"/>
      <c r="F6" s="68"/>
      <c r="G6" s="68"/>
      <c r="H6" s="68" t="s">
        <v>33</v>
      </c>
      <c r="I6" s="68"/>
      <c r="J6" s="68"/>
      <c r="K6" s="69"/>
      <c r="L6" s="68" t="s">
        <v>33</v>
      </c>
      <c r="M6" s="68" t="s">
        <v>44</v>
      </c>
      <c r="N6" s="68" t="s">
        <v>309</v>
      </c>
      <c r="O6" s="85" t="s">
        <v>40</v>
      </c>
      <c r="P6" s="69" t="s">
        <v>41</v>
      </c>
      <c r="Q6" s="68" t="s">
        <v>42</v>
      </c>
    </row>
    <row r="7" ht="15" customHeight="1" spans="1:17">
      <c r="A7" s="17">
        <v>1</v>
      </c>
      <c r="B7" s="88">
        <v>2</v>
      </c>
      <c r="C7" s="88">
        <v>3</v>
      </c>
      <c r="D7" s="88">
        <v>4</v>
      </c>
      <c r="E7" s="88">
        <v>5</v>
      </c>
      <c r="F7" s="88">
        <v>6</v>
      </c>
      <c r="G7" s="89">
        <v>7</v>
      </c>
      <c r="H7" s="89">
        <v>8</v>
      </c>
      <c r="I7" s="89">
        <v>9</v>
      </c>
      <c r="J7" s="89">
        <v>10</v>
      </c>
      <c r="K7" s="89">
        <v>11</v>
      </c>
      <c r="L7" s="89">
        <v>12</v>
      </c>
      <c r="M7" s="89">
        <v>13</v>
      </c>
      <c r="N7" s="89">
        <v>14</v>
      </c>
      <c r="O7" s="89">
        <v>15</v>
      </c>
      <c r="P7" s="89">
        <v>16</v>
      </c>
      <c r="Q7" s="89">
        <v>17</v>
      </c>
    </row>
    <row r="8" ht="21" customHeight="1" spans="1:17">
      <c r="A8" s="70" t="s">
        <v>46</v>
      </c>
      <c r="B8" s="71"/>
      <c r="C8" s="71"/>
      <c r="D8" s="71"/>
      <c r="E8" s="90"/>
      <c r="F8" s="21">
        <v>1770000</v>
      </c>
      <c r="G8" s="21">
        <v>690000</v>
      </c>
      <c r="H8" s="21">
        <v>690000</v>
      </c>
      <c r="I8" s="21"/>
      <c r="J8" s="21"/>
      <c r="K8" s="21"/>
      <c r="L8" s="21"/>
      <c r="M8" s="21"/>
      <c r="N8" s="21"/>
      <c r="O8" s="21"/>
      <c r="P8" s="21"/>
      <c r="Q8" s="21"/>
    </row>
    <row r="9" ht="21" customHeight="1" spans="1:17">
      <c r="A9" s="91" t="s">
        <v>174</v>
      </c>
      <c r="B9" s="71" t="s">
        <v>310</v>
      </c>
      <c r="C9" s="71" t="s">
        <v>311</v>
      </c>
      <c r="D9" s="92" t="s">
        <v>312</v>
      </c>
      <c r="E9" s="93">
        <v>1</v>
      </c>
      <c r="F9" s="21"/>
      <c r="G9" s="21">
        <v>80000</v>
      </c>
      <c r="H9" s="21">
        <v>80000</v>
      </c>
      <c r="I9" s="21"/>
      <c r="J9" s="21"/>
      <c r="K9" s="21"/>
      <c r="L9" s="21"/>
      <c r="M9" s="21"/>
      <c r="N9" s="21"/>
      <c r="O9" s="21"/>
      <c r="P9" s="21"/>
      <c r="Q9" s="21"/>
    </row>
    <row r="10" ht="21" customHeight="1" spans="1:17">
      <c r="A10" s="91" t="s">
        <v>174</v>
      </c>
      <c r="B10" s="71" t="s">
        <v>313</v>
      </c>
      <c r="C10" s="71" t="s">
        <v>311</v>
      </c>
      <c r="D10" s="92" t="s">
        <v>312</v>
      </c>
      <c r="E10" s="93">
        <v>1</v>
      </c>
      <c r="F10" s="21"/>
      <c r="G10" s="21">
        <v>20000</v>
      </c>
      <c r="H10" s="21">
        <v>20000</v>
      </c>
      <c r="I10" s="21"/>
      <c r="J10" s="21"/>
      <c r="K10" s="21"/>
      <c r="L10" s="21"/>
      <c r="M10" s="21"/>
      <c r="N10" s="21"/>
      <c r="O10" s="21"/>
      <c r="P10" s="21"/>
      <c r="Q10" s="21"/>
    </row>
    <row r="11" ht="21" customHeight="1" spans="1:17">
      <c r="A11" s="91" t="s">
        <v>225</v>
      </c>
      <c r="B11" s="71" t="s">
        <v>314</v>
      </c>
      <c r="C11" s="71" t="s">
        <v>315</v>
      </c>
      <c r="D11" s="92" t="s">
        <v>316</v>
      </c>
      <c r="E11" s="93">
        <v>1</v>
      </c>
      <c r="F11" s="21">
        <v>600000</v>
      </c>
      <c r="G11" s="21">
        <v>200000</v>
      </c>
      <c r="H11" s="21">
        <v>200000</v>
      </c>
      <c r="I11" s="21"/>
      <c r="J11" s="21"/>
      <c r="K11" s="21"/>
      <c r="L11" s="21"/>
      <c r="M11" s="21"/>
      <c r="N11" s="21"/>
      <c r="O11" s="21"/>
      <c r="P11" s="21"/>
      <c r="Q11" s="21"/>
    </row>
    <row r="12" ht="21" customHeight="1" spans="1:17">
      <c r="A12" s="91" t="s">
        <v>225</v>
      </c>
      <c r="B12" s="71" t="s">
        <v>317</v>
      </c>
      <c r="C12" s="71" t="s">
        <v>315</v>
      </c>
      <c r="D12" s="92" t="s">
        <v>316</v>
      </c>
      <c r="E12" s="93">
        <v>1</v>
      </c>
      <c r="F12" s="21">
        <v>1170000</v>
      </c>
      <c r="G12" s="21">
        <v>390000</v>
      </c>
      <c r="H12" s="21">
        <v>390000</v>
      </c>
      <c r="I12" s="21"/>
      <c r="J12" s="21"/>
      <c r="K12" s="21"/>
      <c r="L12" s="21"/>
      <c r="M12" s="21"/>
      <c r="N12" s="21"/>
      <c r="O12" s="21"/>
      <c r="P12" s="21"/>
      <c r="Q12" s="21"/>
    </row>
    <row r="13" ht="27" customHeight="1" spans="1:17">
      <c r="A13" s="73" t="s">
        <v>97</v>
      </c>
      <c r="B13" s="74"/>
      <c r="C13" s="74"/>
      <c r="D13" s="74"/>
      <c r="E13" s="90"/>
      <c r="F13" s="21">
        <v>1770000</v>
      </c>
      <c r="G13" s="21">
        <v>690000</v>
      </c>
      <c r="H13" s="21">
        <v>690000</v>
      </c>
      <c r="I13" s="21"/>
      <c r="J13" s="21"/>
      <c r="K13" s="21"/>
      <c r="L13" s="21"/>
      <c r="M13" s="21"/>
      <c r="N13" s="21"/>
      <c r="O13" s="21"/>
      <c r="P13" s="21"/>
      <c r="Q13" s="21"/>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7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G25" sqref="G25"/>
    </sheetView>
  </sheetViews>
  <sheetFormatPr defaultColWidth="9.14166666666667" defaultRowHeight="14.25" customHeight="1"/>
  <cols>
    <col min="1" max="1" width="18.5083333333333" customWidth="1"/>
    <col min="2" max="3" width="9" customWidth="1"/>
    <col min="4" max="4" width="7.375" customWidth="1"/>
    <col min="5" max="8" width="9" customWidth="1"/>
    <col min="9" max="9" width="7.25" customWidth="1"/>
    <col min="10" max="14" width="9" customWidth="1"/>
  </cols>
  <sheetData>
    <row r="1" ht="23" customHeight="1" spans="1:14">
      <c r="A1" s="56"/>
      <c r="B1" s="56"/>
      <c r="C1" s="56"/>
      <c r="D1" s="56"/>
      <c r="E1" s="56"/>
      <c r="F1" s="56"/>
      <c r="G1" s="56"/>
      <c r="H1" s="60"/>
      <c r="I1" s="56"/>
      <c r="J1" s="56"/>
      <c r="K1" s="56"/>
      <c r="L1" s="50"/>
      <c r="M1" s="76"/>
      <c r="N1" s="77" t="s">
        <v>318</v>
      </c>
    </row>
    <row r="2" ht="27.75" customHeight="1" spans="1:14">
      <c r="A2" s="52" t="s">
        <v>319</v>
      </c>
      <c r="B2" s="61"/>
      <c r="C2" s="61"/>
      <c r="D2" s="61"/>
      <c r="E2" s="61"/>
      <c r="F2" s="61"/>
      <c r="G2" s="61"/>
      <c r="H2" s="62"/>
      <c r="I2" s="61"/>
      <c r="J2" s="61"/>
      <c r="K2" s="61"/>
      <c r="L2" s="42"/>
      <c r="M2" s="62"/>
      <c r="N2" s="61"/>
    </row>
    <row r="3" ht="27" customHeight="1" spans="1:14">
      <c r="A3" s="53" t="str">
        <f>"单位名称："&amp;"文山州砚山县人民检察院"</f>
        <v>单位名称：文山州砚山县人民检察院</v>
      </c>
      <c r="B3" s="54"/>
      <c r="C3" s="54"/>
      <c r="D3" s="54"/>
      <c r="E3" s="54"/>
      <c r="F3" s="54"/>
      <c r="G3" s="54"/>
      <c r="H3" s="60"/>
      <c r="I3" s="56"/>
      <c r="J3" s="56"/>
      <c r="K3" s="56"/>
      <c r="L3" s="78"/>
      <c r="M3" s="79"/>
      <c r="N3" s="77" t="s">
        <v>122</v>
      </c>
    </row>
    <row r="4" ht="15.75" customHeight="1" spans="1:14">
      <c r="A4" s="8" t="s">
        <v>299</v>
      </c>
      <c r="B4" s="63" t="s">
        <v>320</v>
      </c>
      <c r="C4" s="63" t="s">
        <v>321</v>
      </c>
      <c r="D4" s="64" t="s">
        <v>138</v>
      </c>
      <c r="E4" s="64"/>
      <c r="F4" s="64"/>
      <c r="G4" s="64"/>
      <c r="H4" s="65"/>
      <c r="I4" s="64"/>
      <c r="J4" s="64"/>
      <c r="K4" s="64"/>
      <c r="L4" s="80"/>
      <c r="M4" s="65"/>
      <c r="N4" s="81"/>
    </row>
    <row r="5" ht="17.25" customHeight="1" spans="1:14">
      <c r="A5" s="13"/>
      <c r="B5" s="66"/>
      <c r="C5" s="66"/>
      <c r="D5" s="66" t="s">
        <v>31</v>
      </c>
      <c r="E5" s="66" t="s">
        <v>34</v>
      </c>
      <c r="F5" s="66" t="s">
        <v>305</v>
      </c>
      <c r="G5" s="66" t="s">
        <v>306</v>
      </c>
      <c r="H5" s="67" t="s">
        <v>307</v>
      </c>
      <c r="I5" s="82" t="s">
        <v>308</v>
      </c>
      <c r="J5" s="82"/>
      <c r="K5" s="82"/>
      <c r="L5" s="83"/>
      <c r="M5" s="84"/>
      <c r="N5" s="68"/>
    </row>
    <row r="6" ht="54" customHeight="1" spans="1:14">
      <c r="A6" s="16"/>
      <c r="B6" s="68"/>
      <c r="C6" s="68"/>
      <c r="D6" s="68"/>
      <c r="E6" s="68"/>
      <c r="F6" s="68"/>
      <c r="G6" s="68"/>
      <c r="H6" s="69"/>
      <c r="I6" s="68" t="s">
        <v>33</v>
      </c>
      <c r="J6" s="68" t="s">
        <v>44</v>
      </c>
      <c r="K6" s="68" t="s">
        <v>309</v>
      </c>
      <c r="L6" s="85" t="s">
        <v>40</v>
      </c>
      <c r="M6" s="69" t="s">
        <v>41</v>
      </c>
      <c r="N6" s="68" t="s">
        <v>42</v>
      </c>
    </row>
    <row r="7" ht="15" customHeight="1" spans="1:14">
      <c r="A7" s="16">
        <v>1</v>
      </c>
      <c r="B7" s="68">
        <v>2</v>
      </c>
      <c r="C7" s="68">
        <v>3</v>
      </c>
      <c r="D7" s="69">
        <v>4</v>
      </c>
      <c r="E7" s="69">
        <v>5</v>
      </c>
      <c r="F7" s="69">
        <v>6</v>
      </c>
      <c r="G7" s="69">
        <v>7</v>
      </c>
      <c r="H7" s="69">
        <v>8</v>
      </c>
      <c r="I7" s="69">
        <v>9</v>
      </c>
      <c r="J7" s="69">
        <v>10</v>
      </c>
      <c r="K7" s="69">
        <v>11</v>
      </c>
      <c r="L7" s="69">
        <v>12</v>
      </c>
      <c r="M7" s="69">
        <v>13</v>
      </c>
      <c r="N7" s="69">
        <v>14</v>
      </c>
    </row>
    <row r="8" ht="21" customHeight="1" spans="1:14">
      <c r="A8" s="70"/>
      <c r="B8" s="71"/>
      <c r="C8" s="71"/>
      <c r="D8" s="72"/>
      <c r="E8" s="72"/>
      <c r="F8" s="72"/>
      <c r="G8" s="72"/>
      <c r="H8" s="72"/>
      <c r="I8" s="72"/>
      <c r="J8" s="72"/>
      <c r="K8" s="72"/>
      <c r="L8" s="86"/>
      <c r="M8" s="72"/>
      <c r="N8" s="72"/>
    </row>
    <row r="9" ht="21" customHeight="1" spans="1:14">
      <c r="A9" s="70"/>
      <c r="B9" s="71"/>
      <c r="C9" s="71"/>
      <c r="D9" s="72"/>
      <c r="E9" s="72"/>
      <c r="F9" s="72"/>
      <c r="G9" s="72"/>
      <c r="H9" s="72"/>
      <c r="I9" s="72"/>
      <c r="J9" s="72"/>
      <c r="K9" s="72"/>
      <c r="L9" s="86"/>
      <c r="M9" s="72"/>
      <c r="N9" s="72"/>
    </row>
    <row r="10" ht="21" customHeight="1" spans="1:14">
      <c r="A10" s="73" t="s">
        <v>97</v>
      </c>
      <c r="B10" s="74"/>
      <c r="C10" s="75"/>
      <c r="D10" s="72"/>
      <c r="E10" s="72"/>
      <c r="F10" s="72"/>
      <c r="G10" s="72"/>
      <c r="H10" s="72"/>
      <c r="I10" s="72"/>
      <c r="J10" s="72"/>
      <c r="K10" s="72"/>
      <c r="L10" s="86"/>
      <c r="M10" s="72"/>
      <c r="N10" s="72"/>
    </row>
    <row r="11" ht="25" customHeight="1" spans="1:1">
      <c r="A11" t="s">
        <v>322</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9"/>
  <sheetViews>
    <sheetView showZeros="0" workbookViewId="0">
      <selection activeCell="J24" sqref="J24"/>
    </sheetView>
  </sheetViews>
  <sheetFormatPr defaultColWidth="9.14166666666667" defaultRowHeight="14.25" customHeight="1"/>
  <cols>
    <col min="1" max="1" width="16.5083333333333" customWidth="1"/>
    <col min="2" max="23" width="6.375" customWidth="1"/>
  </cols>
  <sheetData>
    <row r="1" ht="20" customHeight="1" spans="4:23">
      <c r="D1" s="51"/>
      <c r="W1" s="50" t="s">
        <v>323</v>
      </c>
    </row>
    <row r="2" ht="27.75" customHeight="1" spans="1:23">
      <c r="A2" s="52" t="s">
        <v>324</v>
      </c>
      <c r="B2" s="26"/>
      <c r="C2" s="26"/>
      <c r="D2" s="26"/>
      <c r="E2" s="26"/>
      <c r="F2" s="26"/>
      <c r="G2" s="26"/>
      <c r="H2" s="26"/>
      <c r="I2" s="26"/>
      <c r="J2" s="26"/>
      <c r="K2" s="26"/>
      <c r="L2" s="26"/>
      <c r="M2" s="26"/>
      <c r="N2" s="26"/>
      <c r="O2" s="26"/>
      <c r="P2" s="26"/>
      <c r="Q2" s="26"/>
      <c r="R2" s="26"/>
      <c r="S2" s="26"/>
      <c r="T2" s="26"/>
      <c r="U2" s="26"/>
      <c r="V2" s="26"/>
      <c r="W2" s="26"/>
    </row>
    <row r="3" ht="27" customHeight="1" spans="1:23">
      <c r="A3" s="53" t="str">
        <f>"单位名称："&amp;"文山州砚山县人民检察院"</f>
        <v>单位名称：文山州砚山县人民检察院</v>
      </c>
      <c r="B3" s="54"/>
      <c r="C3" s="54"/>
      <c r="D3" s="55"/>
      <c r="E3" s="56"/>
      <c r="F3" s="56"/>
      <c r="G3" s="56"/>
      <c r="H3" s="56"/>
      <c r="I3" s="56"/>
      <c r="W3" s="50" t="s">
        <v>122</v>
      </c>
    </row>
    <row r="4" ht="19.5" customHeight="1" spans="1:23">
      <c r="A4" s="14" t="s">
        <v>325</v>
      </c>
      <c r="B4" s="9" t="s">
        <v>138</v>
      </c>
      <c r="C4" s="10"/>
      <c r="D4" s="10"/>
      <c r="E4" s="57" t="s">
        <v>326</v>
      </c>
      <c r="F4" s="57"/>
      <c r="G4" s="57"/>
      <c r="H4" s="57"/>
      <c r="I4" s="57"/>
      <c r="J4" s="57"/>
      <c r="K4" s="57"/>
      <c r="L4" s="57"/>
      <c r="M4" s="57"/>
      <c r="N4" s="57"/>
      <c r="O4" s="57"/>
      <c r="P4" s="57"/>
      <c r="Q4" s="57"/>
      <c r="R4" s="57"/>
      <c r="S4" s="57"/>
      <c r="T4" s="57"/>
      <c r="U4" s="57"/>
      <c r="V4" s="57"/>
      <c r="W4" s="57"/>
    </row>
    <row r="5" ht="40.5" customHeight="1" spans="1:23">
      <c r="A5" s="17"/>
      <c r="B5" s="27" t="s">
        <v>31</v>
      </c>
      <c r="C5" s="8" t="s">
        <v>34</v>
      </c>
      <c r="D5" s="58" t="s">
        <v>327</v>
      </c>
      <c r="E5" s="17" t="s">
        <v>328</v>
      </c>
      <c r="F5" s="17" t="s">
        <v>329</v>
      </c>
      <c r="G5" s="17" t="s">
        <v>330</v>
      </c>
      <c r="H5" s="17" t="s">
        <v>331</v>
      </c>
      <c r="I5" s="17" t="s">
        <v>332</v>
      </c>
      <c r="J5" s="17" t="s">
        <v>333</v>
      </c>
      <c r="K5" s="17" t="s">
        <v>334</v>
      </c>
      <c r="L5" s="17" t="s">
        <v>335</v>
      </c>
      <c r="M5" s="17" t="s">
        <v>336</v>
      </c>
      <c r="N5" s="17" t="s">
        <v>337</v>
      </c>
      <c r="O5" s="17" t="s">
        <v>338</v>
      </c>
      <c r="P5" s="17" t="s">
        <v>339</v>
      </c>
      <c r="Q5" s="17" t="s">
        <v>340</v>
      </c>
      <c r="R5" s="17" t="s">
        <v>341</v>
      </c>
      <c r="S5" s="17" t="s">
        <v>342</v>
      </c>
      <c r="T5" s="17" t="s">
        <v>343</v>
      </c>
      <c r="U5" s="17" t="s">
        <v>344</v>
      </c>
      <c r="V5" s="17" t="s">
        <v>345</v>
      </c>
      <c r="W5" s="17" t="s">
        <v>346</v>
      </c>
    </row>
    <row r="6" ht="19.5" customHeight="1" spans="1:23">
      <c r="A6" s="59">
        <v>1</v>
      </c>
      <c r="B6" s="59">
        <v>2</v>
      </c>
      <c r="C6" s="59">
        <v>3</v>
      </c>
      <c r="D6" s="9">
        <v>4</v>
      </c>
      <c r="E6" s="59">
        <v>5</v>
      </c>
      <c r="F6" s="59">
        <v>6</v>
      </c>
      <c r="G6" s="59">
        <v>7</v>
      </c>
      <c r="H6" s="9">
        <v>8</v>
      </c>
      <c r="I6" s="59">
        <v>9</v>
      </c>
      <c r="J6" s="59">
        <v>10</v>
      </c>
      <c r="K6" s="59">
        <v>11</v>
      </c>
      <c r="L6" s="9">
        <v>12</v>
      </c>
      <c r="M6" s="59">
        <v>13</v>
      </c>
      <c r="N6" s="59">
        <v>14</v>
      </c>
      <c r="O6" s="59">
        <v>15</v>
      </c>
      <c r="P6" s="9">
        <v>16</v>
      </c>
      <c r="Q6" s="59">
        <v>17</v>
      </c>
      <c r="R6" s="59">
        <v>18</v>
      </c>
      <c r="S6" s="59">
        <v>19</v>
      </c>
      <c r="T6" s="9">
        <v>20</v>
      </c>
      <c r="U6" s="9">
        <v>21</v>
      </c>
      <c r="V6" s="9">
        <v>22</v>
      </c>
      <c r="W6" s="59">
        <v>23</v>
      </c>
    </row>
    <row r="7" ht="28.4" customHeight="1" spans="1:23">
      <c r="A7" s="28"/>
      <c r="B7" s="21"/>
      <c r="C7" s="21"/>
      <c r="D7" s="21"/>
      <c r="E7" s="21"/>
      <c r="F7" s="21"/>
      <c r="G7" s="21"/>
      <c r="H7" s="21"/>
      <c r="I7" s="21"/>
      <c r="J7" s="21"/>
      <c r="K7" s="21"/>
      <c r="L7" s="21"/>
      <c r="M7" s="21"/>
      <c r="N7" s="21"/>
      <c r="O7" s="21"/>
      <c r="P7" s="21"/>
      <c r="Q7" s="21"/>
      <c r="R7" s="21"/>
      <c r="S7" s="21"/>
      <c r="T7" s="21"/>
      <c r="U7" s="21"/>
      <c r="V7" s="21"/>
      <c r="W7" s="21"/>
    </row>
    <row r="8" ht="29.9" customHeight="1" spans="1:23">
      <c r="A8" s="28"/>
      <c r="B8" s="21"/>
      <c r="C8" s="21"/>
      <c r="D8" s="21"/>
      <c r="E8" s="21"/>
      <c r="F8" s="21"/>
      <c r="G8" s="21"/>
      <c r="H8" s="21"/>
      <c r="I8" s="21"/>
      <c r="J8" s="21"/>
      <c r="K8" s="21"/>
      <c r="L8" s="21"/>
      <c r="M8" s="21"/>
      <c r="N8" s="21"/>
      <c r="O8" s="21"/>
      <c r="P8" s="21"/>
      <c r="Q8" s="21"/>
      <c r="R8" s="21"/>
      <c r="S8" s="21"/>
      <c r="T8" s="21"/>
      <c r="U8" s="21"/>
      <c r="V8" s="21"/>
      <c r="W8" s="21"/>
    </row>
    <row r="9" ht="27" customHeight="1" spans="1:1">
      <c r="A9" t="s">
        <v>296</v>
      </c>
    </row>
  </sheetData>
  <mergeCells count="5">
    <mergeCell ref="A2:W2"/>
    <mergeCell ref="A3:I3"/>
    <mergeCell ref="B4:D4"/>
    <mergeCell ref="E4:W4"/>
    <mergeCell ref="A4:A5"/>
  </mergeCells>
  <pageMargins left="0.75" right="0.75" top="1" bottom="1" header="0.5" footer="0.5"/>
  <pageSetup paperSize="9" scale="8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D32" sqref="D32"/>
    </sheetView>
  </sheetViews>
  <sheetFormatPr defaultColWidth="9.14166666666667" defaultRowHeight="12" customHeight="1" outlineLevelRow="7"/>
  <cols>
    <col min="1" max="1" width="34.2833333333333" customWidth="1"/>
    <col min="2" max="10" width="10.875" customWidth="1"/>
  </cols>
  <sheetData>
    <row r="1" ht="19" customHeight="1" spans="10:10">
      <c r="J1" s="50" t="s">
        <v>347</v>
      </c>
    </row>
    <row r="2" ht="28.5" customHeight="1" spans="1:10">
      <c r="A2" s="41" t="s">
        <v>348</v>
      </c>
      <c r="B2" s="26"/>
      <c r="C2" s="26"/>
      <c r="D2" s="26"/>
      <c r="E2" s="26"/>
      <c r="F2" s="42"/>
      <c r="G2" s="26"/>
      <c r="H2" s="42"/>
      <c r="I2" s="42"/>
      <c r="J2" s="26"/>
    </row>
    <row r="3" ht="21" customHeight="1" spans="1:1">
      <c r="A3" s="4" t="str">
        <f>"单位名称："&amp;"文山州砚山县人民检察院"</f>
        <v>单位名称：文山州砚山县人民检察院</v>
      </c>
    </row>
    <row r="4" ht="44.25" customHeight="1" spans="1:10">
      <c r="A4" s="43" t="s">
        <v>229</v>
      </c>
      <c r="B4" s="43" t="s">
        <v>230</v>
      </c>
      <c r="C4" s="43" t="s">
        <v>231</v>
      </c>
      <c r="D4" s="43" t="s">
        <v>232</v>
      </c>
      <c r="E4" s="43" t="s">
        <v>233</v>
      </c>
      <c r="F4" s="44" t="s">
        <v>234</v>
      </c>
      <c r="G4" s="43" t="s">
        <v>235</v>
      </c>
      <c r="H4" s="44" t="s">
        <v>236</v>
      </c>
      <c r="I4" s="44" t="s">
        <v>237</v>
      </c>
      <c r="J4" s="43" t="s">
        <v>238</v>
      </c>
    </row>
    <row r="5" ht="14.25" customHeight="1" spans="1:10">
      <c r="A5" s="43">
        <v>1</v>
      </c>
      <c r="B5" s="43">
        <v>2</v>
      </c>
      <c r="C5" s="43">
        <v>3</v>
      </c>
      <c r="D5" s="43">
        <v>4</v>
      </c>
      <c r="E5" s="43">
        <v>5</v>
      </c>
      <c r="F5" s="44">
        <v>6</v>
      </c>
      <c r="G5" s="43">
        <v>7</v>
      </c>
      <c r="H5" s="44">
        <v>8</v>
      </c>
      <c r="I5" s="44">
        <v>9</v>
      </c>
      <c r="J5" s="43">
        <v>10</v>
      </c>
    </row>
    <row r="6" ht="42" customHeight="1" spans="1:10">
      <c r="A6" s="45"/>
      <c r="B6" s="46"/>
      <c r="C6" s="46"/>
      <c r="D6" s="46"/>
      <c r="E6" s="47"/>
      <c r="F6" s="48"/>
      <c r="G6" s="47"/>
      <c r="H6" s="48"/>
      <c r="I6" s="48"/>
      <c r="J6" s="47"/>
    </row>
    <row r="7" ht="42" customHeight="1" spans="1:10">
      <c r="A7" s="45"/>
      <c r="B7" s="49"/>
      <c r="C7" s="49"/>
      <c r="D7" s="49"/>
      <c r="E7" s="45"/>
      <c r="F7" s="49"/>
      <c r="G7" s="45"/>
      <c r="H7" s="49"/>
      <c r="I7" s="49"/>
      <c r="J7" s="45"/>
    </row>
    <row r="8" ht="23" customHeight="1" spans="1:1">
      <c r="A8" t="s">
        <v>296</v>
      </c>
    </row>
  </sheetData>
  <mergeCells count="2">
    <mergeCell ref="A2:J2"/>
    <mergeCell ref="A3:H3"/>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H22" sqref="H22"/>
    </sheetView>
  </sheetViews>
  <sheetFormatPr defaultColWidth="8.85" defaultRowHeight="15" customHeight="1" outlineLevelCol="7"/>
  <cols>
    <col min="1" max="1" width="36.0333333333333" customWidth="1"/>
    <col min="2" max="8" width="13.25" customWidth="1"/>
  </cols>
  <sheetData>
    <row r="1" ht="18.75" customHeight="1" spans="1:8">
      <c r="A1" s="33"/>
      <c r="B1" s="33"/>
      <c r="C1" s="33"/>
      <c r="D1" s="33"/>
      <c r="E1" s="33"/>
      <c r="F1" s="33"/>
      <c r="G1" s="33"/>
      <c r="H1" s="34" t="s">
        <v>349</v>
      </c>
    </row>
    <row r="2" ht="30.65" customHeight="1" spans="1:8">
      <c r="A2" s="35" t="s">
        <v>350</v>
      </c>
      <c r="B2" s="35"/>
      <c r="C2" s="35"/>
      <c r="D2" s="35"/>
      <c r="E2" s="35"/>
      <c r="F2" s="35"/>
      <c r="G2" s="35"/>
      <c r="H2" s="35"/>
    </row>
    <row r="3" ht="18.75" customHeight="1" spans="1:8">
      <c r="A3" s="33" t="str">
        <f>"单位名称："&amp;"文山州砚山县人民检察院"</f>
        <v>单位名称：文山州砚山县人民检察院</v>
      </c>
      <c r="B3" s="33"/>
      <c r="C3" s="33"/>
      <c r="D3" s="33"/>
      <c r="E3" s="33"/>
      <c r="F3" s="33"/>
      <c r="G3" s="33"/>
      <c r="H3" s="33"/>
    </row>
    <row r="4" ht="18.75" customHeight="1" spans="1:8">
      <c r="A4" s="36" t="s">
        <v>131</v>
      </c>
      <c r="B4" s="36" t="s">
        <v>351</v>
      </c>
      <c r="C4" s="36" t="s">
        <v>352</v>
      </c>
      <c r="D4" s="36" t="s">
        <v>353</v>
      </c>
      <c r="E4" s="36" t="s">
        <v>354</v>
      </c>
      <c r="F4" s="36" t="s">
        <v>355</v>
      </c>
      <c r="G4" s="36"/>
      <c r="H4" s="36"/>
    </row>
    <row r="5" ht="18.75" customHeight="1" spans="1:8">
      <c r="A5" s="36"/>
      <c r="B5" s="36"/>
      <c r="C5" s="36"/>
      <c r="D5" s="36"/>
      <c r="E5" s="36"/>
      <c r="F5" s="36" t="s">
        <v>303</v>
      </c>
      <c r="G5" s="36" t="s">
        <v>356</v>
      </c>
      <c r="H5" s="36" t="s">
        <v>357</v>
      </c>
    </row>
    <row r="6" ht="18.75" customHeight="1" spans="1:8">
      <c r="A6" s="37" t="s">
        <v>114</v>
      </c>
      <c r="B6" s="37" t="s">
        <v>115</v>
      </c>
      <c r="C6" s="37" t="s">
        <v>116</v>
      </c>
      <c r="D6" s="37" t="s">
        <v>117</v>
      </c>
      <c r="E6" s="37" t="s">
        <v>118</v>
      </c>
      <c r="F6" s="37" t="s">
        <v>119</v>
      </c>
      <c r="G6" s="37" t="s">
        <v>358</v>
      </c>
      <c r="H6" s="37" t="s">
        <v>359</v>
      </c>
    </row>
    <row r="7" ht="29.9" customHeight="1" spans="1:8">
      <c r="A7" s="38"/>
      <c r="B7" s="38"/>
      <c r="C7" s="38"/>
      <c r="D7" s="38"/>
      <c r="E7" s="36"/>
      <c r="F7" s="39"/>
      <c r="G7" s="40"/>
      <c r="H7" s="40"/>
    </row>
    <row r="8" ht="20.15" customHeight="1" spans="1:8">
      <c r="A8" s="36" t="s">
        <v>31</v>
      </c>
      <c r="B8" s="36"/>
      <c r="C8" s="36"/>
      <c r="D8" s="36"/>
      <c r="E8" s="36"/>
      <c r="F8" s="39"/>
      <c r="G8" s="40"/>
      <c r="H8" s="40"/>
    </row>
    <row r="9" ht="21" customHeight="1" spans="1:1">
      <c r="A9" t="s">
        <v>296</v>
      </c>
    </row>
  </sheetData>
  <mergeCells count="8">
    <mergeCell ref="A2:H2"/>
    <mergeCell ref="F4:H4"/>
    <mergeCell ref="A8:E8"/>
    <mergeCell ref="A4:A5"/>
    <mergeCell ref="B4:B5"/>
    <mergeCell ref="C4:C5"/>
    <mergeCell ref="D4:D5"/>
    <mergeCell ref="E4:E5"/>
  </mergeCells>
  <pageMargins left="0.75" right="0.75" top="1"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G18" sqref="G18"/>
    </sheetView>
  </sheetViews>
  <sheetFormatPr defaultColWidth="9.14166666666667" defaultRowHeight="14.25" customHeight="1"/>
  <cols>
    <col min="1" max="1" width="12.625" customWidth="1"/>
    <col min="2" max="2" width="10.75" customWidth="1"/>
    <col min="3" max="3" width="10.875" customWidth="1"/>
    <col min="4" max="7" width="12.625" customWidth="1"/>
    <col min="8" max="8" width="9.625" customWidth="1"/>
    <col min="9" max="10" width="12.625" customWidth="1"/>
    <col min="11" max="11" width="11.25" customWidth="1"/>
  </cols>
  <sheetData>
    <row r="1" ht="20" customHeight="1" spans="4:11">
      <c r="D1" s="1"/>
      <c r="E1" s="1"/>
      <c r="F1" s="1"/>
      <c r="G1" s="1"/>
      <c r="K1" s="2" t="s">
        <v>360</v>
      </c>
    </row>
    <row r="2" ht="27.75" customHeight="1" spans="1:11">
      <c r="A2" s="26" t="s">
        <v>361</v>
      </c>
      <c r="B2" s="26"/>
      <c r="C2" s="26"/>
      <c r="D2" s="26"/>
      <c r="E2" s="26"/>
      <c r="F2" s="26"/>
      <c r="G2" s="26"/>
      <c r="H2" s="26"/>
      <c r="I2" s="26"/>
      <c r="J2" s="26"/>
      <c r="K2" s="26"/>
    </row>
    <row r="3" ht="24" customHeight="1" spans="1:11">
      <c r="A3" s="4" t="str">
        <f>"单位名称："&amp;"文山州砚山县人民检察院"</f>
        <v>单位名称：文山州砚山县人民检察院</v>
      </c>
      <c r="B3" s="5"/>
      <c r="C3" s="5"/>
      <c r="D3" s="5"/>
      <c r="E3" s="5"/>
      <c r="F3" s="5"/>
      <c r="G3" s="5"/>
      <c r="H3" s="6"/>
      <c r="I3" s="6"/>
      <c r="J3" s="6"/>
      <c r="K3" s="2" t="s">
        <v>122</v>
      </c>
    </row>
    <row r="4" ht="21.75" customHeight="1" spans="1:11">
      <c r="A4" s="7" t="s">
        <v>206</v>
      </c>
      <c r="B4" s="7" t="s">
        <v>133</v>
      </c>
      <c r="C4" s="7" t="s">
        <v>207</v>
      </c>
      <c r="D4" s="8" t="s">
        <v>134</v>
      </c>
      <c r="E4" s="8" t="s">
        <v>135</v>
      </c>
      <c r="F4" s="8" t="s">
        <v>136</v>
      </c>
      <c r="G4" s="8" t="s">
        <v>137</v>
      </c>
      <c r="H4" s="14" t="s">
        <v>31</v>
      </c>
      <c r="I4" s="9" t="s">
        <v>362</v>
      </c>
      <c r="J4" s="10"/>
      <c r="K4" s="11"/>
    </row>
    <row r="5" ht="21.75" customHeight="1" spans="1:11">
      <c r="A5" s="12"/>
      <c r="B5" s="12"/>
      <c r="C5" s="12"/>
      <c r="D5" s="13"/>
      <c r="E5" s="13"/>
      <c r="F5" s="13"/>
      <c r="G5" s="13"/>
      <c r="H5" s="27"/>
      <c r="I5" s="8" t="s">
        <v>34</v>
      </c>
      <c r="J5" s="8" t="s">
        <v>35</v>
      </c>
      <c r="K5" s="8" t="s">
        <v>36</v>
      </c>
    </row>
    <row r="6" ht="40.5" customHeight="1" spans="1:11">
      <c r="A6" s="15"/>
      <c r="B6" s="15"/>
      <c r="C6" s="15"/>
      <c r="D6" s="16"/>
      <c r="E6" s="16"/>
      <c r="F6" s="16"/>
      <c r="G6" s="16"/>
      <c r="H6" s="17"/>
      <c r="I6" s="16" t="s">
        <v>33</v>
      </c>
      <c r="J6" s="16"/>
      <c r="K6" s="16"/>
    </row>
    <row r="7" ht="15" customHeight="1" spans="1:11">
      <c r="A7" s="18">
        <v>1</v>
      </c>
      <c r="B7" s="18">
        <v>2</v>
      </c>
      <c r="C7" s="18">
        <v>3</v>
      </c>
      <c r="D7" s="18">
        <v>4</v>
      </c>
      <c r="E7" s="18">
        <v>5</v>
      </c>
      <c r="F7" s="18">
        <v>6</v>
      </c>
      <c r="G7" s="18">
        <v>7</v>
      </c>
      <c r="H7" s="18">
        <v>8</v>
      </c>
      <c r="I7" s="18">
        <v>9</v>
      </c>
      <c r="J7" s="32">
        <v>10</v>
      </c>
      <c r="K7" s="32">
        <v>11</v>
      </c>
    </row>
    <row r="8" ht="30.65" customHeight="1" spans="1:11">
      <c r="A8" s="28"/>
      <c r="B8" s="19"/>
      <c r="C8" s="28"/>
      <c r="D8" s="28"/>
      <c r="E8" s="28"/>
      <c r="F8" s="28"/>
      <c r="G8" s="28"/>
      <c r="H8" s="21"/>
      <c r="I8" s="21"/>
      <c r="J8" s="21"/>
      <c r="K8" s="21"/>
    </row>
    <row r="9" ht="30.65" customHeight="1" spans="1:11">
      <c r="A9" s="19"/>
      <c r="B9" s="19"/>
      <c r="C9" s="19"/>
      <c r="D9" s="19"/>
      <c r="E9" s="19"/>
      <c r="F9" s="19"/>
      <c r="G9" s="19"/>
      <c r="H9" s="21"/>
      <c r="I9" s="21"/>
      <c r="J9" s="21"/>
      <c r="K9" s="21"/>
    </row>
    <row r="10" ht="18.75" customHeight="1" spans="1:11">
      <c r="A10" s="29" t="s">
        <v>97</v>
      </c>
      <c r="B10" s="30"/>
      <c r="C10" s="30"/>
      <c r="D10" s="30"/>
      <c r="E10" s="30"/>
      <c r="F10" s="30"/>
      <c r="G10" s="31"/>
      <c r="H10" s="21"/>
      <c r="I10" s="21"/>
      <c r="J10" s="21"/>
      <c r="K10" s="21"/>
    </row>
    <row r="11" ht="26" customHeight="1" spans="1:1">
      <c r="A11" t="s">
        <v>296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tabSelected="1" workbookViewId="0">
      <selection activeCell="C13" sqref="C13"/>
    </sheetView>
  </sheetViews>
  <sheetFormatPr defaultColWidth="9.14166666666667" defaultRowHeight="14.25" customHeight="1" outlineLevelCol="6"/>
  <cols>
    <col min="1" max="1" width="20.75" customWidth="1"/>
    <col min="2" max="2" width="14.875" customWidth="1"/>
    <col min="3" max="3" width="20.125" customWidth="1"/>
    <col min="4" max="4" width="12.75" customWidth="1"/>
    <col min="5" max="7" width="19.25" customWidth="1"/>
  </cols>
  <sheetData>
    <row r="1" ht="19" customHeight="1" spans="4:7">
      <c r="D1" s="1"/>
      <c r="G1" s="2" t="s">
        <v>363</v>
      </c>
    </row>
    <row r="2" ht="27.75" customHeight="1" spans="1:7">
      <c r="A2" s="3" t="s">
        <v>364</v>
      </c>
      <c r="B2" s="3"/>
      <c r="C2" s="3"/>
      <c r="D2" s="3"/>
      <c r="E2" s="3"/>
      <c r="F2" s="3"/>
      <c r="G2" s="3"/>
    </row>
    <row r="3" ht="22" customHeight="1" spans="1:7">
      <c r="A3" s="4" t="str">
        <f>"单位名称："&amp;"文山州砚山县人民检察院"</f>
        <v>单位名称：文山州砚山县人民检察院</v>
      </c>
      <c r="B3" s="5"/>
      <c r="C3" s="5"/>
      <c r="D3" s="5"/>
      <c r="E3" s="6"/>
      <c r="F3" s="6"/>
      <c r="G3" s="2" t="s">
        <v>122</v>
      </c>
    </row>
    <row r="4" ht="21.75" customHeight="1" spans="1:7">
      <c r="A4" s="7" t="s">
        <v>207</v>
      </c>
      <c r="B4" s="7" t="s">
        <v>206</v>
      </c>
      <c r="C4" s="7" t="s">
        <v>133</v>
      </c>
      <c r="D4" s="8" t="s">
        <v>365</v>
      </c>
      <c r="E4" s="9" t="s">
        <v>34</v>
      </c>
      <c r="F4" s="10"/>
      <c r="G4" s="11"/>
    </row>
    <row r="5" ht="21.75" customHeight="1" spans="1:7">
      <c r="A5" s="12"/>
      <c r="B5" s="12"/>
      <c r="C5" s="12"/>
      <c r="D5" s="13"/>
      <c r="E5" s="14" t="s">
        <v>366</v>
      </c>
      <c r="F5" s="8" t="s">
        <v>367</v>
      </c>
      <c r="G5" s="8" t="s">
        <v>368</v>
      </c>
    </row>
    <row r="6" ht="40.5" customHeight="1" spans="1:7">
      <c r="A6" s="15"/>
      <c r="B6" s="15"/>
      <c r="C6" s="15"/>
      <c r="D6" s="16"/>
      <c r="E6" s="17"/>
      <c r="F6" s="16" t="s">
        <v>33</v>
      </c>
      <c r="G6" s="16"/>
    </row>
    <row r="7" ht="15" customHeight="1" spans="1:7">
      <c r="A7" s="18">
        <v>1</v>
      </c>
      <c r="B7" s="18">
        <v>2</v>
      </c>
      <c r="C7" s="18">
        <v>3</v>
      </c>
      <c r="D7" s="18">
        <v>4</v>
      </c>
      <c r="E7" s="18">
        <v>5</v>
      </c>
      <c r="F7" s="18">
        <v>6</v>
      </c>
      <c r="G7" s="18">
        <v>7</v>
      </c>
    </row>
    <row r="8" ht="29.9" customHeight="1" spans="1:7">
      <c r="A8" s="19" t="s">
        <v>46</v>
      </c>
      <c r="B8" s="20"/>
      <c r="C8" s="20"/>
      <c r="D8" s="19"/>
      <c r="E8" s="21">
        <v>590000</v>
      </c>
      <c r="F8" s="21">
        <v>590000</v>
      </c>
      <c r="G8" s="21">
        <v>590000</v>
      </c>
    </row>
    <row r="9" ht="29.9" customHeight="1" spans="1:7">
      <c r="A9" s="19"/>
      <c r="B9" s="19" t="s">
        <v>369</v>
      </c>
      <c r="C9" s="19" t="s">
        <v>225</v>
      </c>
      <c r="D9" s="22" t="s">
        <v>370</v>
      </c>
      <c r="E9" s="21">
        <v>590000</v>
      </c>
      <c r="F9" s="21">
        <v>590000</v>
      </c>
      <c r="G9" s="21">
        <v>590000</v>
      </c>
    </row>
    <row r="10" ht="26" customHeight="1" spans="1:7">
      <c r="A10" s="23" t="s">
        <v>31</v>
      </c>
      <c r="B10" s="24" t="s">
        <v>371</v>
      </c>
      <c r="C10" s="24"/>
      <c r="D10" s="25"/>
      <c r="E10" s="21">
        <v>590000</v>
      </c>
      <c r="F10" s="21">
        <v>590000</v>
      </c>
      <c r="G10" s="21">
        <v>590000</v>
      </c>
    </row>
  </sheetData>
  <mergeCells count="1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C22" sqref="C22"/>
    </sheetView>
  </sheetViews>
  <sheetFormatPr defaultColWidth="8" defaultRowHeight="14.25" customHeight="1"/>
  <cols>
    <col min="1" max="1" width="14.625" customWidth="1"/>
    <col min="2" max="2" width="19.125" customWidth="1"/>
    <col min="3" max="4" width="14.375" customWidth="1"/>
    <col min="5" max="5" width="14.125" customWidth="1"/>
    <col min="6" max="8" width="5.25" customWidth="1"/>
    <col min="9" max="9" width="13.625" customWidth="1"/>
    <col min="10" max="13" width="5.875" customWidth="1"/>
    <col min="14" max="14" width="11.25" customWidth="1"/>
    <col min="15" max="15" width="11.75" customWidth="1"/>
    <col min="16" max="16" width="6.875" customWidth="1"/>
    <col min="17" max="17" width="7.125" customWidth="1"/>
    <col min="18" max="18" width="8.50833333333333" customWidth="1"/>
    <col min="19" max="19" width="11.875" customWidth="1"/>
  </cols>
  <sheetData>
    <row r="1" ht="21" customHeight="1" spans="1:18">
      <c r="A1" s="149"/>
      <c r="J1" s="161"/>
      <c r="R1" s="2" t="s">
        <v>27</v>
      </c>
    </row>
    <row r="2" ht="36" customHeight="1" spans="1:19">
      <c r="A2" s="150" t="s">
        <v>28</v>
      </c>
      <c r="B2" s="26"/>
      <c r="C2" s="26"/>
      <c r="D2" s="26"/>
      <c r="E2" s="26"/>
      <c r="F2" s="26"/>
      <c r="G2" s="26"/>
      <c r="H2" s="26"/>
      <c r="I2" s="26"/>
      <c r="J2" s="42"/>
      <c r="K2" s="26"/>
      <c r="L2" s="26"/>
      <c r="M2" s="26"/>
      <c r="N2" s="26"/>
      <c r="O2" s="26"/>
      <c r="P2" s="26"/>
      <c r="Q2" s="26"/>
      <c r="R2" s="26"/>
      <c r="S2" s="26"/>
    </row>
    <row r="3" ht="20.25" customHeight="1" spans="1:19">
      <c r="A3" s="87" t="str">
        <f>"单位名称："&amp;"文山州砚山县人民检察院"</f>
        <v>单位名称：文山州砚山县人民检察院</v>
      </c>
      <c r="B3" s="6"/>
      <c r="C3" s="6"/>
      <c r="D3" s="6"/>
      <c r="E3" s="6"/>
      <c r="F3" s="6"/>
      <c r="G3" s="6"/>
      <c r="H3" s="6"/>
      <c r="I3" s="6"/>
      <c r="J3" s="162"/>
      <c r="K3" s="6"/>
      <c r="L3" s="6"/>
      <c r="M3" s="6"/>
      <c r="N3" s="163"/>
      <c r="O3" s="163"/>
      <c r="P3" s="163"/>
      <c r="Q3" s="163"/>
      <c r="R3" s="2" t="s">
        <v>2</v>
      </c>
      <c r="S3" s="2" t="s">
        <v>2</v>
      </c>
    </row>
    <row r="4" ht="33" customHeight="1" spans="1:19">
      <c r="A4" s="151" t="s">
        <v>29</v>
      </c>
      <c r="B4" s="152" t="s">
        <v>30</v>
      </c>
      <c r="C4" s="152" t="s">
        <v>31</v>
      </c>
      <c r="D4" s="153" t="s">
        <v>32</v>
      </c>
      <c r="E4" s="154"/>
      <c r="F4" s="154"/>
      <c r="G4" s="154"/>
      <c r="H4" s="154"/>
      <c r="I4" s="154"/>
      <c r="J4" s="164"/>
      <c r="K4" s="154"/>
      <c r="L4" s="154"/>
      <c r="M4" s="154"/>
      <c r="N4" s="165"/>
      <c r="O4" s="165" t="s">
        <v>20</v>
      </c>
      <c r="P4" s="165"/>
      <c r="Q4" s="165"/>
      <c r="R4" s="165"/>
      <c r="S4" s="165"/>
    </row>
    <row r="5" ht="36" customHeight="1" spans="1:19">
      <c r="A5" s="155"/>
      <c r="B5" s="156"/>
      <c r="C5" s="156"/>
      <c r="D5" s="156" t="s">
        <v>33</v>
      </c>
      <c r="E5" s="156" t="s">
        <v>34</v>
      </c>
      <c r="F5" s="156" t="s">
        <v>35</v>
      </c>
      <c r="G5" s="156" t="s">
        <v>36</v>
      </c>
      <c r="H5" s="156" t="s">
        <v>37</v>
      </c>
      <c r="I5" s="166" t="s">
        <v>38</v>
      </c>
      <c r="J5" s="167"/>
      <c r="K5" s="166" t="s">
        <v>39</v>
      </c>
      <c r="L5" s="166" t="s">
        <v>40</v>
      </c>
      <c r="M5" s="166" t="s">
        <v>41</v>
      </c>
      <c r="N5" s="168" t="s">
        <v>42</v>
      </c>
      <c r="O5" s="169" t="s">
        <v>33</v>
      </c>
      <c r="P5" s="169" t="s">
        <v>34</v>
      </c>
      <c r="Q5" s="169" t="s">
        <v>35</v>
      </c>
      <c r="R5" s="169" t="s">
        <v>36</v>
      </c>
      <c r="S5" s="169" t="s">
        <v>43</v>
      </c>
    </row>
    <row r="6" ht="63" customHeight="1" spans="1:19">
      <c r="A6" s="157"/>
      <c r="B6" s="158"/>
      <c r="C6" s="158"/>
      <c r="D6" s="158"/>
      <c r="E6" s="158"/>
      <c r="F6" s="158"/>
      <c r="G6" s="158"/>
      <c r="H6" s="158"/>
      <c r="I6" s="170" t="s">
        <v>33</v>
      </c>
      <c r="J6" s="170" t="s">
        <v>44</v>
      </c>
      <c r="K6" s="170" t="s">
        <v>39</v>
      </c>
      <c r="L6" s="170" t="s">
        <v>40</v>
      </c>
      <c r="M6" s="170" t="s">
        <v>41</v>
      </c>
      <c r="N6" s="170" t="s">
        <v>42</v>
      </c>
      <c r="O6" s="170"/>
      <c r="P6" s="170"/>
      <c r="Q6" s="170"/>
      <c r="R6" s="170"/>
      <c r="S6" s="170"/>
    </row>
    <row r="7" ht="16.5" customHeight="1" spans="1:19">
      <c r="A7" s="132">
        <v>1</v>
      </c>
      <c r="B7" s="18">
        <v>2</v>
      </c>
      <c r="C7" s="18">
        <v>3</v>
      </c>
      <c r="D7" s="18">
        <v>4</v>
      </c>
      <c r="E7" s="132">
        <v>5</v>
      </c>
      <c r="F7" s="18">
        <v>6</v>
      </c>
      <c r="G7" s="18">
        <v>7</v>
      </c>
      <c r="H7" s="132">
        <v>8</v>
      </c>
      <c r="I7" s="18">
        <v>9</v>
      </c>
      <c r="J7" s="32">
        <v>10</v>
      </c>
      <c r="K7" s="32">
        <v>11</v>
      </c>
      <c r="L7" s="171">
        <v>12</v>
      </c>
      <c r="M7" s="32">
        <v>13</v>
      </c>
      <c r="N7" s="32">
        <v>14</v>
      </c>
      <c r="O7" s="32">
        <v>15</v>
      </c>
      <c r="P7" s="32">
        <v>16</v>
      </c>
      <c r="Q7" s="32">
        <v>17</v>
      </c>
      <c r="R7" s="32">
        <v>18</v>
      </c>
      <c r="S7" s="32">
        <v>19</v>
      </c>
    </row>
    <row r="8" ht="31.4" customHeight="1" spans="1:19">
      <c r="A8" s="28" t="s">
        <v>45</v>
      </c>
      <c r="B8" s="28" t="s">
        <v>46</v>
      </c>
      <c r="C8" s="21">
        <v>11781329.86</v>
      </c>
      <c r="D8" s="121">
        <v>11581329.86</v>
      </c>
      <c r="E8" s="86">
        <v>10769412.42</v>
      </c>
      <c r="F8" s="86"/>
      <c r="G8" s="86"/>
      <c r="H8" s="86"/>
      <c r="I8" s="86">
        <v>811917.44</v>
      </c>
      <c r="J8" s="86"/>
      <c r="K8" s="86"/>
      <c r="L8" s="86"/>
      <c r="M8" s="86"/>
      <c r="N8" s="86">
        <v>811917.44</v>
      </c>
      <c r="O8" s="86">
        <v>200000</v>
      </c>
      <c r="P8" s="86"/>
      <c r="Q8" s="86"/>
      <c r="R8" s="86"/>
      <c r="S8" s="86">
        <v>200000</v>
      </c>
    </row>
    <row r="9" ht="28" customHeight="1" spans="1:19">
      <c r="A9" s="159" t="s">
        <v>31</v>
      </c>
      <c r="B9" s="160"/>
      <c r="C9" s="121">
        <v>11781329.86</v>
      </c>
      <c r="D9" s="121">
        <v>11581329.86</v>
      </c>
      <c r="E9" s="86">
        <v>10769412.42</v>
      </c>
      <c r="F9" s="86"/>
      <c r="G9" s="86"/>
      <c r="H9" s="86"/>
      <c r="I9" s="86">
        <v>811917.44</v>
      </c>
      <c r="J9" s="86"/>
      <c r="K9" s="86"/>
      <c r="L9" s="86"/>
      <c r="M9" s="86"/>
      <c r="N9" s="86">
        <v>811917.44</v>
      </c>
      <c r="O9" s="86">
        <v>200000</v>
      </c>
      <c r="P9" s="86"/>
      <c r="Q9" s="86"/>
      <c r="R9" s="86"/>
      <c r="S9" s="86">
        <v>200000</v>
      </c>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Zeros="0" workbookViewId="0">
      <selection activeCell="F34" sqref="F34"/>
    </sheetView>
  </sheetViews>
  <sheetFormatPr defaultColWidth="9.14166666666667" defaultRowHeight="14.25" customHeight="1"/>
  <cols>
    <col min="1" max="1" width="14.2833333333333" customWidth="1"/>
    <col min="2" max="2" width="32.575" customWidth="1"/>
    <col min="3" max="3" width="15.125" customWidth="1"/>
    <col min="4" max="4" width="14.875" customWidth="1"/>
    <col min="5" max="5" width="15.125" customWidth="1"/>
    <col min="6" max="6" width="12.375" customWidth="1"/>
    <col min="7" max="9" width="8.375" customWidth="1"/>
    <col min="10" max="10" width="12.875" customWidth="1"/>
    <col min="11" max="11" width="8.375" customWidth="1"/>
    <col min="12" max="12" width="10.25" customWidth="1"/>
    <col min="13" max="14" width="8.375" customWidth="1"/>
    <col min="15" max="15" width="11.75" customWidth="1"/>
  </cols>
  <sheetData>
    <row r="1" ht="18" customHeight="1" spans="15:15">
      <c r="O1" s="51" t="s">
        <v>47</v>
      </c>
    </row>
    <row r="2" ht="28.5" customHeight="1" spans="1:15">
      <c r="A2" s="26" t="s">
        <v>48</v>
      </c>
      <c r="B2" s="26"/>
      <c r="C2" s="26"/>
      <c r="D2" s="26"/>
      <c r="E2" s="26"/>
      <c r="F2" s="26"/>
      <c r="G2" s="26"/>
      <c r="H2" s="26"/>
      <c r="I2" s="26"/>
      <c r="J2" s="26"/>
      <c r="K2" s="26"/>
      <c r="L2" s="26"/>
      <c r="M2" s="26"/>
      <c r="N2" s="26"/>
      <c r="O2" s="26"/>
    </row>
    <row r="3" ht="20" customHeight="1" spans="1:15">
      <c r="A3" s="95" t="str">
        <f>"单位名称："&amp;"文山州砚山县人民检察院"</f>
        <v>单位名称：文山州砚山县人民检察院</v>
      </c>
      <c r="B3" s="96"/>
      <c r="C3" s="54"/>
      <c r="D3" s="54"/>
      <c r="E3" s="54"/>
      <c r="F3" s="54"/>
      <c r="G3" s="6"/>
      <c r="H3" s="54"/>
      <c r="I3" s="54"/>
      <c r="J3" s="6"/>
      <c r="K3" s="54"/>
      <c r="L3" s="54"/>
      <c r="M3" s="6"/>
      <c r="N3" s="6"/>
      <c r="O3" s="51" t="s">
        <v>2</v>
      </c>
    </row>
    <row r="4" ht="18.75" customHeight="1" spans="1:15">
      <c r="A4" s="8" t="s">
        <v>49</v>
      </c>
      <c r="B4" s="8" t="s">
        <v>50</v>
      </c>
      <c r="C4" s="14" t="s">
        <v>31</v>
      </c>
      <c r="D4" s="59" t="s">
        <v>34</v>
      </c>
      <c r="E4" s="59"/>
      <c r="F4" s="59"/>
      <c r="G4" s="147" t="s">
        <v>35</v>
      </c>
      <c r="H4" s="8" t="s">
        <v>36</v>
      </c>
      <c r="I4" s="8" t="s">
        <v>51</v>
      </c>
      <c r="J4" s="9" t="s">
        <v>52</v>
      </c>
      <c r="K4" s="64" t="s">
        <v>53</v>
      </c>
      <c r="L4" s="64" t="s">
        <v>54</v>
      </c>
      <c r="M4" s="64" t="s">
        <v>55</v>
      </c>
      <c r="N4" s="64" t="s">
        <v>56</v>
      </c>
      <c r="O4" s="81" t="s">
        <v>57</v>
      </c>
    </row>
    <row r="5" ht="45" customHeight="1" spans="1:15">
      <c r="A5" s="17"/>
      <c r="B5" s="17"/>
      <c r="C5" s="17"/>
      <c r="D5" s="59" t="s">
        <v>33</v>
      </c>
      <c r="E5" s="59" t="s">
        <v>58</v>
      </c>
      <c r="F5" s="59" t="s">
        <v>59</v>
      </c>
      <c r="G5" s="17"/>
      <c r="H5" s="17"/>
      <c r="I5" s="17"/>
      <c r="J5" s="59" t="s">
        <v>33</v>
      </c>
      <c r="K5" s="85" t="s">
        <v>53</v>
      </c>
      <c r="L5" s="85" t="s">
        <v>54</v>
      </c>
      <c r="M5" s="85" t="s">
        <v>55</v>
      </c>
      <c r="N5" s="85" t="s">
        <v>56</v>
      </c>
      <c r="O5" s="85" t="s">
        <v>57</v>
      </c>
    </row>
    <row r="6" ht="33" customHeight="1" spans="1:15">
      <c r="A6" s="59">
        <v>1</v>
      </c>
      <c r="B6" s="59">
        <v>2</v>
      </c>
      <c r="C6" s="59">
        <v>3</v>
      </c>
      <c r="D6" s="59">
        <v>4</v>
      </c>
      <c r="E6" s="59">
        <v>5</v>
      </c>
      <c r="F6" s="59">
        <v>6</v>
      </c>
      <c r="G6" s="59">
        <v>7</v>
      </c>
      <c r="H6" s="44">
        <v>8</v>
      </c>
      <c r="I6" s="44">
        <v>9</v>
      </c>
      <c r="J6" s="44">
        <v>10</v>
      </c>
      <c r="K6" s="44">
        <v>11</v>
      </c>
      <c r="L6" s="44">
        <v>12</v>
      </c>
      <c r="M6" s="44">
        <v>13</v>
      </c>
      <c r="N6" s="44">
        <v>14</v>
      </c>
      <c r="O6" s="59">
        <v>15</v>
      </c>
    </row>
    <row r="7" ht="20.25" customHeight="1" spans="1:15">
      <c r="A7" s="28" t="s">
        <v>60</v>
      </c>
      <c r="B7" s="28" t="s">
        <v>61</v>
      </c>
      <c r="C7" s="148">
        <v>9577594.86</v>
      </c>
      <c r="D7" s="148">
        <v>8827594.86</v>
      </c>
      <c r="E7" s="148">
        <v>8237594.86</v>
      </c>
      <c r="F7" s="148">
        <v>590000</v>
      </c>
      <c r="G7" s="109"/>
      <c r="H7" s="148"/>
      <c r="I7" s="148"/>
      <c r="J7" s="148">
        <v>750000</v>
      </c>
      <c r="K7" s="148"/>
      <c r="L7" s="148"/>
      <c r="M7" s="109"/>
      <c r="N7" s="148"/>
      <c r="O7" s="148">
        <v>750000</v>
      </c>
    </row>
    <row r="8" ht="20.25" customHeight="1" spans="1:15">
      <c r="A8" s="130" t="s">
        <v>62</v>
      </c>
      <c r="B8" s="130" t="s">
        <v>63</v>
      </c>
      <c r="C8" s="148">
        <v>9577594.86</v>
      </c>
      <c r="D8" s="148">
        <v>8827594.86</v>
      </c>
      <c r="E8" s="148">
        <v>8237594.86</v>
      </c>
      <c r="F8" s="148">
        <v>590000</v>
      </c>
      <c r="G8" s="109"/>
      <c r="H8" s="148"/>
      <c r="I8" s="148"/>
      <c r="J8" s="148">
        <v>750000</v>
      </c>
      <c r="K8" s="148"/>
      <c r="L8" s="148"/>
      <c r="M8" s="109"/>
      <c r="N8" s="148"/>
      <c r="O8" s="148">
        <v>750000</v>
      </c>
    </row>
    <row r="9" ht="20.25" customHeight="1" spans="1:15">
      <c r="A9" s="131" t="s">
        <v>64</v>
      </c>
      <c r="B9" s="131" t="s">
        <v>65</v>
      </c>
      <c r="C9" s="148">
        <v>7469594.86</v>
      </c>
      <c r="D9" s="148">
        <v>7469594.86</v>
      </c>
      <c r="E9" s="148">
        <v>7469594.86</v>
      </c>
      <c r="F9" s="148"/>
      <c r="G9" s="109"/>
      <c r="H9" s="148"/>
      <c r="I9" s="148"/>
      <c r="J9" s="148"/>
      <c r="K9" s="148"/>
      <c r="L9" s="148"/>
      <c r="M9" s="109"/>
      <c r="N9" s="148"/>
      <c r="O9" s="148"/>
    </row>
    <row r="10" ht="20.25" customHeight="1" spans="1:15">
      <c r="A10" s="131" t="s">
        <v>66</v>
      </c>
      <c r="B10" s="131" t="s">
        <v>67</v>
      </c>
      <c r="C10" s="148">
        <v>2108000</v>
      </c>
      <c r="D10" s="148">
        <v>1358000</v>
      </c>
      <c r="E10" s="148">
        <v>768000</v>
      </c>
      <c r="F10" s="148">
        <v>590000</v>
      </c>
      <c r="G10" s="109"/>
      <c r="H10" s="148"/>
      <c r="I10" s="148"/>
      <c r="J10" s="148">
        <v>750000</v>
      </c>
      <c r="K10" s="148"/>
      <c r="L10" s="148"/>
      <c r="M10" s="109"/>
      <c r="N10" s="148"/>
      <c r="O10" s="148">
        <v>750000</v>
      </c>
    </row>
    <row r="11" ht="20.25" customHeight="1" spans="1:15">
      <c r="A11" s="28" t="s">
        <v>68</v>
      </c>
      <c r="B11" s="28" t="s">
        <v>69</v>
      </c>
      <c r="C11" s="148">
        <v>1004230.81</v>
      </c>
      <c r="D11" s="148">
        <v>804230.81</v>
      </c>
      <c r="E11" s="148">
        <v>804230.81</v>
      </c>
      <c r="F11" s="148"/>
      <c r="G11" s="109"/>
      <c r="H11" s="148"/>
      <c r="I11" s="148"/>
      <c r="J11" s="148">
        <v>200000</v>
      </c>
      <c r="K11" s="148"/>
      <c r="L11" s="148"/>
      <c r="M11" s="109"/>
      <c r="N11" s="148"/>
      <c r="O11" s="148">
        <v>200000</v>
      </c>
    </row>
    <row r="12" ht="20.25" customHeight="1" spans="1:15">
      <c r="A12" s="130" t="s">
        <v>70</v>
      </c>
      <c r="B12" s="130" t="s">
        <v>71</v>
      </c>
      <c r="C12" s="148">
        <v>796154.24</v>
      </c>
      <c r="D12" s="148">
        <v>796154.24</v>
      </c>
      <c r="E12" s="148">
        <v>796154.24</v>
      </c>
      <c r="F12" s="148"/>
      <c r="G12" s="109"/>
      <c r="H12" s="148"/>
      <c r="I12" s="148"/>
      <c r="J12" s="148"/>
      <c r="K12" s="148"/>
      <c r="L12" s="148"/>
      <c r="M12" s="109"/>
      <c r="N12" s="148"/>
      <c r="O12" s="148"/>
    </row>
    <row r="13" ht="20.25" customHeight="1" spans="1:15">
      <c r="A13" s="131" t="s">
        <v>72</v>
      </c>
      <c r="B13" s="131" t="s">
        <v>73</v>
      </c>
      <c r="C13" s="148">
        <v>796154.24</v>
      </c>
      <c r="D13" s="148">
        <v>796154.24</v>
      </c>
      <c r="E13" s="148">
        <v>796154.24</v>
      </c>
      <c r="F13" s="148"/>
      <c r="G13" s="109"/>
      <c r="H13" s="148"/>
      <c r="I13" s="148"/>
      <c r="J13" s="148"/>
      <c r="K13" s="148"/>
      <c r="L13" s="148"/>
      <c r="M13" s="109"/>
      <c r="N13" s="148"/>
      <c r="O13" s="148"/>
    </row>
    <row r="14" ht="20.25" customHeight="1" spans="1:15">
      <c r="A14" s="130" t="s">
        <v>74</v>
      </c>
      <c r="B14" s="130" t="s">
        <v>75</v>
      </c>
      <c r="C14" s="148">
        <v>200000</v>
      </c>
      <c r="D14" s="148"/>
      <c r="E14" s="148"/>
      <c r="F14" s="148"/>
      <c r="G14" s="109"/>
      <c r="H14" s="148"/>
      <c r="I14" s="148"/>
      <c r="J14" s="148">
        <v>200000</v>
      </c>
      <c r="K14" s="148"/>
      <c r="L14" s="148"/>
      <c r="M14" s="109"/>
      <c r="N14" s="148"/>
      <c r="O14" s="148">
        <v>200000</v>
      </c>
    </row>
    <row r="15" ht="20.25" customHeight="1" spans="1:15">
      <c r="A15" s="131" t="s">
        <v>76</v>
      </c>
      <c r="B15" s="131" t="s">
        <v>77</v>
      </c>
      <c r="C15" s="148">
        <v>200000</v>
      </c>
      <c r="D15" s="148"/>
      <c r="E15" s="148"/>
      <c r="F15" s="148"/>
      <c r="G15" s="109"/>
      <c r="H15" s="148"/>
      <c r="I15" s="148"/>
      <c r="J15" s="148">
        <v>200000</v>
      </c>
      <c r="K15" s="148"/>
      <c r="L15" s="148"/>
      <c r="M15" s="109"/>
      <c r="N15" s="148"/>
      <c r="O15" s="148">
        <v>200000</v>
      </c>
    </row>
    <row r="16" ht="20.25" customHeight="1" spans="1:15">
      <c r="A16" s="130" t="s">
        <v>78</v>
      </c>
      <c r="B16" s="130" t="s">
        <v>79</v>
      </c>
      <c r="C16" s="148">
        <v>8076.57</v>
      </c>
      <c r="D16" s="148">
        <v>8076.57</v>
      </c>
      <c r="E16" s="148">
        <v>8076.57</v>
      </c>
      <c r="F16" s="148"/>
      <c r="G16" s="109"/>
      <c r="H16" s="148"/>
      <c r="I16" s="148"/>
      <c r="J16" s="148"/>
      <c r="K16" s="148"/>
      <c r="L16" s="148"/>
      <c r="M16" s="109"/>
      <c r="N16" s="148"/>
      <c r="O16" s="148"/>
    </row>
    <row r="17" ht="20.25" customHeight="1" spans="1:15">
      <c r="A17" s="131" t="s">
        <v>80</v>
      </c>
      <c r="B17" s="131" t="s">
        <v>79</v>
      </c>
      <c r="C17" s="148">
        <v>8076.57</v>
      </c>
      <c r="D17" s="148">
        <v>8076.57</v>
      </c>
      <c r="E17" s="148">
        <v>8076.57</v>
      </c>
      <c r="F17" s="148"/>
      <c r="G17" s="109"/>
      <c r="H17" s="148"/>
      <c r="I17" s="148"/>
      <c r="J17" s="148"/>
      <c r="K17" s="148"/>
      <c r="L17" s="148"/>
      <c r="M17" s="109"/>
      <c r="N17" s="148"/>
      <c r="O17" s="148"/>
    </row>
    <row r="18" ht="20.25" customHeight="1" spans="1:15">
      <c r="A18" s="28" t="s">
        <v>81</v>
      </c>
      <c r="B18" s="28" t="s">
        <v>82</v>
      </c>
      <c r="C18" s="148">
        <v>591686.65</v>
      </c>
      <c r="D18" s="148">
        <v>529769.21</v>
      </c>
      <c r="E18" s="148">
        <v>529769.21</v>
      </c>
      <c r="F18" s="148"/>
      <c r="G18" s="109"/>
      <c r="H18" s="148"/>
      <c r="I18" s="148"/>
      <c r="J18" s="148">
        <v>61917.44</v>
      </c>
      <c r="K18" s="148"/>
      <c r="L18" s="148"/>
      <c r="M18" s="109"/>
      <c r="N18" s="148"/>
      <c r="O18" s="148">
        <v>61917.44</v>
      </c>
    </row>
    <row r="19" ht="20.25" customHeight="1" spans="1:15">
      <c r="A19" s="130" t="s">
        <v>83</v>
      </c>
      <c r="B19" s="130" t="s">
        <v>84</v>
      </c>
      <c r="C19" s="148">
        <v>591686.65</v>
      </c>
      <c r="D19" s="148">
        <v>529769.21</v>
      </c>
      <c r="E19" s="148">
        <v>529769.21</v>
      </c>
      <c r="F19" s="148"/>
      <c r="G19" s="109"/>
      <c r="H19" s="148"/>
      <c r="I19" s="148"/>
      <c r="J19" s="148">
        <v>61917.44</v>
      </c>
      <c r="K19" s="148"/>
      <c r="L19" s="148"/>
      <c r="M19" s="109"/>
      <c r="N19" s="148"/>
      <c r="O19" s="148">
        <v>61917.44</v>
      </c>
    </row>
    <row r="20" ht="20.25" customHeight="1" spans="1:15">
      <c r="A20" s="131" t="s">
        <v>85</v>
      </c>
      <c r="B20" s="131" t="s">
        <v>86</v>
      </c>
      <c r="C20" s="148">
        <v>358317.48</v>
      </c>
      <c r="D20" s="148">
        <v>348317.48</v>
      </c>
      <c r="E20" s="148">
        <v>348317.48</v>
      </c>
      <c r="F20" s="148"/>
      <c r="G20" s="109"/>
      <c r="H20" s="148"/>
      <c r="I20" s="148"/>
      <c r="J20" s="148">
        <v>10000</v>
      </c>
      <c r="K20" s="148"/>
      <c r="L20" s="148"/>
      <c r="M20" s="109"/>
      <c r="N20" s="148"/>
      <c r="O20" s="148">
        <v>10000</v>
      </c>
    </row>
    <row r="21" ht="20.25" customHeight="1" spans="1:15">
      <c r="A21" s="131" t="s">
        <v>87</v>
      </c>
      <c r="B21" s="131" t="s">
        <v>88</v>
      </c>
      <c r="C21" s="148">
        <v>209254.17</v>
      </c>
      <c r="D21" s="148">
        <v>157336.73</v>
      </c>
      <c r="E21" s="148">
        <v>157336.73</v>
      </c>
      <c r="F21" s="148"/>
      <c r="G21" s="109"/>
      <c r="H21" s="148"/>
      <c r="I21" s="148"/>
      <c r="J21" s="148">
        <v>51917.44</v>
      </c>
      <c r="K21" s="148"/>
      <c r="L21" s="148"/>
      <c r="M21" s="109"/>
      <c r="N21" s="148"/>
      <c r="O21" s="148">
        <v>51917.44</v>
      </c>
    </row>
    <row r="22" ht="20.25" customHeight="1" spans="1:15">
      <c r="A22" s="131" t="s">
        <v>89</v>
      </c>
      <c r="B22" s="131" t="s">
        <v>90</v>
      </c>
      <c r="C22" s="148">
        <v>24115</v>
      </c>
      <c r="D22" s="148">
        <v>24115</v>
      </c>
      <c r="E22" s="148">
        <v>24115</v>
      </c>
      <c r="F22" s="148"/>
      <c r="G22" s="109"/>
      <c r="H22" s="148"/>
      <c r="I22" s="148"/>
      <c r="J22" s="148"/>
      <c r="K22" s="148"/>
      <c r="L22" s="148"/>
      <c r="M22" s="109"/>
      <c r="N22" s="148"/>
      <c r="O22" s="148"/>
    </row>
    <row r="23" ht="20.25" customHeight="1" spans="1:15">
      <c r="A23" s="28" t="s">
        <v>91</v>
      </c>
      <c r="B23" s="28" t="s">
        <v>92</v>
      </c>
      <c r="C23" s="148">
        <v>607817.54</v>
      </c>
      <c r="D23" s="148">
        <v>607817.54</v>
      </c>
      <c r="E23" s="148">
        <v>607817.54</v>
      </c>
      <c r="F23" s="148"/>
      <c r="G23" s="109"/>
      <c r="H23" s="148"/>
      <c r="I23" s="148"/>
      <c r="J23" s="148"/>
      <c r="K23" s="148"/>
      <c r="L23" s="148"/>
      <c r="M23" s="109"/>
      <c r="N23" s="148"/>
      <c r="O23" s="148"/>
    </row>
    <row r="24" ht="20.25" customHeight="1" spans="1:15">
      <c r="A24" s="130" t="s">
        <v>93</v>
      </c>
      <c r="B24" s="130" t="s">
        <v>94</v>
      </c>
      <c r="C24" s="148">
        <v>607817.54</v>
      </c>
      <c r="D24" s="148">
        <v>607817.54</v>
      </c>
      <c r="E24" s="148">
        <v>607817.54</v>
      </c>
      <c r="F24" s="148"/>
      <c r="G24" s="109"/>
      <c r="H24" s="148"/>
      <c r="I24" s="148"/>
      <c r="J24" s="148"/>
      <c r="K24" s="148"/>
      <c r="L24" s="148"/>
      <c r="M24" s="109"/>
      <c r="N24" s="148"/>
      <c r="O24" s="148"/>
    </row>
    <row r="25" ht="20.25" customHeight="1" spans="1:15">
      <c r="A25" s="131" t="s">
        <v>95</v>
      </c>
      <c r="B25" s="131" t="s">
        <v>96</v>
      </c>
      <c r="C25" s="148">
        <v>607817.54</v>
      </c>
      <c r="D25" s="148">
        <v>607817.54</v>
      </c>
      <c r="E25" s="148">
        <v>607817.54</v>
      </c>
      <c r="F25" s="148"/>
      <c r="G25" s="109"/>
      <c r="H25" s="148"/>
      <c r="I25" s="148"/>
      <c r="J25" s="148"/>
      <c r="K25" s="148"/>
      <c r="L25" s="148"/>
      <c r="M25" s="109"/>
      <c r="N25" s="148"/>
      <c r="O25" s="148"/>
    </row>
    <row r="26" ht="24" customHeight="1" spans="1:15">
      <c r="A26" s="97" t="s">
        <v>97</v>
      </c>
      <c r="B26" s="98" t="s">
        <v>97</v>
      </c>
      <c r="C26" s="148">
        <v>11781329.86</v>
      </c>
      <c r="D26" s="148">
        <v>10769412.42</v>
      </c>
      <c r="E26" s="148">
        <v>10179412.42</v>
      </c>
      <c r="F26" s="148">
        <v>590000</v>
      </c>
      <c r="G26" s="109"/>
      <c r="H26" s="148"/>
      <c r="I26" s="148"/>
      <c r="J26" s="148">
        <v>1011917.44</v>
      </c>
      <c r="K26" s="148"/>
      <c r="L26" s="148"/>
      <c r="M26" s="109"/>
      <c r="N26" s="148"/>
      <c r="O26" s="148">
        <v>1011917.44</v>
      </c>
    </row>
  </sheetData>
  <mergeCells count="11">
    <mergeCell ref="A2:O2"/>
    <mergeCell ref="A3:L3"/>
    <mergeCell ref="D4:F4"/>
    <mergeCell ref="J4:O4"/>
    <mergeCell ref="A26:B26"/>
    <mergeCell ref="A4:A5"/>
    <mergeCell ref="B4:B5"/>
    <mergeCell ref="C4:C5"/>
    <mergeCell ref="G4:G5"/>
    <mergeCell ref="H4:H5"/>
    <mergeCell ref="I4:I5"/>
  </mergeCells>
  <pageMargins left="0.751388888888889" right="0.751388888888889" top="1" bottom="1" header="0.5" footer="0.5"/>
  <pageSetup paperSize="9" scale="6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C27" sqref="C27"/>
    </sheetView>
  </sheetViews>
  <sheetFormatPr defaultColWidth="9.14166666666667" defaultRowHeight="14.25" customHeight="1" outlineLevelCol="3"/>
  <cols>
    <col min="1" max="1" width="45.25" customWidth="1"/>
    <col min="2" max="2" width="30.125" customWidth="1"/>
    <col min="3" max="3" width="40.25" customWidth="1"/>
    <col min="4" max="4" width="30.25" customWidth="1"/>
  </cols>
  <sheetData>
    <row r="1" ht="19" customHeight="1" spans="4:4">
      <c r="D1" s="94" t="s">
        <v>98</v>
      </c>
    </row>
    <row r="2" ht="31.5" customHeight="1" spans="1:4">
      <c r="A2" s="41" t="s">
        <v>99</v>
      </c>
      <c r="B2" s="134"/>
      <c r="C2" s="134"/>
      <c r="D2" s="134"/>
    </row>
    <row r="3" ht="24" customHeight="1" spans="1:4">
      <c r="A3" s="4" t="str">
        <f>"单位名称："&amp;"文山州砚山县人民检察院"</f>
        <v>单位名称：文山州砚山县人民检察院</v>
      </c>
      <c r="B3" s="135"/>
      <c r="C3" s="135"/>
      <c r="D3" s="94" t="s">
        <v>2</v>
      </c>
    </row>
    <row r="4" ht="24.65" customHeight="1" spans="1:4">
      <c r="A4" s="9" t="s">
        <v>3</v>
      </c>
      <c r="B4" s="11"/>
      <c r="C4" s="9" t="s">
        <v>4</v>
      </c>
      <c r="D4" s="11"/>
    </row>
    <row r="5" ht="15.65" customHeight="1" spans="1:4">
      <c r="A5" s="14" t="s">
        <v>5</v>
      </c>
      <c r="B5" s="136" t="s">
        <v>6</v>
      </c>
      <c r="C5" s="14" t="s">
        <v>100</v>
      </c>
      <c r="D5" s="136" t="s">
        <v>6</v>
      </c>
    </row>
    <row r="6" ht="14.15" customHeight="1" spans="1:4">
      <c r="A6" s="17"/>
      <c r="B6" s="16"/>
      <c r="C6" s="17"/>
      <c r="D6" s="16"/>
    </row>
    <row r="7" ht="29.15" customHeight="1" spans="1:4">
      <c r="A7" s="137" t="s">
        <v>101</v>
      </c>
      <c r="B7" s="138">
        <v>10769412.42</v>
      </c>
      <c r="C7" s="139" t="s">
        <v>102</v>
      </c>
      <c r="D7" s="138">
        <v>10769412.42</v>
      </c>
    </row>
    <row r="8" ht="29.15" customHeight="1" spans="1:4">
      <c r="A8" s="140" t="s">
        <v>103</v>
      </c>
      <c r="B8" s="86">
        <v>10769412.42</v>
      </c>
      <c r="C8" s="103" t="str">
        <f>"（一）"&amp;"公共安全支出"</f>
        <v>（一）公共安全支出</v>
      </c>
      <c r="D8" s="86">
        <v>8827594.86</v>
      </c>
    </row>
    <row r="9" ht="29.15" customHeight="1" spans="1:4">
      <c r="A9" s="140" t="s">
        <v>104</v>
      </c>
      <c r="B9" s="86"/>
      <c r="C9" s="103" t="str">
        <f>"（二）"&amp;"社会保障和就业支出"</f>
        <v>（二）社会保障和就业支出</v>
      </c>
      <c r="D9" s="86">
        <v>804230.81</v>
      </c>
    </row>
    <row r="10" ht="29.15" customHeight="1" spans="1:4">
      <c r="A10" s="140" t="s">
        <v>105</v>
      </c>
      <c r="B10" s="86"/>
      <c r="C10" s="103" t="str">
        <f>"（三）"&amp;"卫生健康支出"</f>
        <v>（三）卫生健康支出</v>
      </c>
      <c r="D10" s="86">
        <v>529769.21</v>
      </c>
    </row>
    <row r="11" ht="29.15" customHeight="1" spans="1:4">
      <c r="A11" s="141" t="s">
        <v>106</v>
      </c>
      <c r="B11" s="142"/>
      <c r="C11" s="103" t="str">
        <f>"（四）"&amp;"住房保障支出"</f>
        <v>（四）住房保障支出</v>
      </c>
      <c r="D11" s="86">
        <v>607817.54</v>
      </c>
    </row>
    <row r="12" ht="29.15" customHeight="1" spans="1:4">
      <c r="A12" s="140" t="s">
        <v>103</v>
      </c>
      <c r="B12" s="121"/>
      <c r="C12" s="143"/>
      <c r="D12" s="142"/>
    </row>
    <row r="13" ht="29.15" customHeight="1" spans="1:4">
      <c r="A13" s="144" t="s">
        <v>104</v>
      </c>
      <c r="B13" s="121"/>
      <c r="C13" s="143"/>
      <c r="D13" s="142"/>
    </row>
    <row r="14" ht="29.15" customHeight="1" spans="1:4">
      <c r="A14" s="144" t="s">
        <v>105</v>
      </c>
      <c r="B14" s="142"/>
      <c r="C14" s="143"/>
      <c r="D14" s="142"/>
    </row>
    <row r="15" ht="29.15" customHeight="1" spans="1:4">
      <c r="A15" s="145"/>
      <c r="B15" s="142"/>
      <c r="C15" s="146" t="s">
        <v>107</v>
      </c>
      <c r="D15" s="142"/>
    </row>
    <row r="16" ht="29.15" customHeight="1" spans="1:4">
      <c r="A16" s="145" t="s">
        <v>108</v>
      </c>
      <c r="B16" s="142">
        <v>10769412.42</v>
      </c>
      <c r="C16" s="143" t="s">
        <v>26</v>
      </c>
      <c r="D16" s="142">
        <v>10769412.42</v>
      </c>
    </row>
  </sheetData>
  <mergeCells count="8">
    <mergeCell ref="A2:D2"/>
    <mergeCell ref="A3:B3"/>
    <mergeCell ref="A4:B4"/>
    <mergeCell ref="C4:D4"/>
    <mergeCell ref="A5:A6"/>
    <mergeCell ref="B5:B6"/>
    <mergeCell ref="C5:C6"/>
    <mergeCell ref="D5:D6"/>
  </mergeCells>
  <pageMargins left="0.75" right="0.75" top="1" bottom="1" header="0.5" footer="0.5"/>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4"/>
  <sheetViews>
    <sheetView showZeros="0" workbookViewId="0">
      <selection activeCell="G35" sqref="G35"/>
    </sheetView>
  </sheetViews>
  <sheetFormatPr defaultColWidth="9.14166666666667" defaultRowHeight="14.25" customHeight="1" outlineLevelCol="6"/>
  <cols>
    <col min="1" max="1" width="20.1416666666667" customWidth="1"/>
    <col min="2" max="2" width="37.3166666666667" customWidth="1"/>
    <col min="3" max="7" width="17.5083333333333" customWidth="1"/>
  </cols>
  <sheetData>
    <row r="1" ht="20" customHeight="1" spans="4:7">
      <c r="D1" s="110"/>
      <c r="F1" s="51"/>
      <c r="G1" s="51" t="s">
        <v>109</v>
      </c>
    </row>
    <row r="2" ht="39" customHeight="1" spans="1:7">
      <c r="A2" s="3" t="s">
        <v>110</v>
      </c>
      <c r="B2" s="3"/>
      <c r="C2" s="3"/>
      <c r="D2" s="3"/>
      <c r="E2" s="3"/>
      <c r="F2" s="3"/>
      <c r="G2" s="3"/>
    </row>
    <row r="3" ht="25" customHeight="1" spans="1:7">
      <c r="A3" s="4" t="str">
        <f>"单位名称："&amp;"文山州砚山县人民检察院"</f>
        <v>单位名称：文山州砚山县人民检察院</v>
      </c>
      <c r="F3" s="123"/>
      <c r="G3" s="51" t="s">
        <v>2</v>
      </c>
    </row>
    <row r="4" ht="20.25" customHeight="1" spans="1:7">
      <c r="A4" s="124" t="s">
        <v>111</v>
      </c>
      <c r="B4" s="125"/>
      <c r="C4" s="126" t="s">
        <v>31</v>
      </c>
      <c r="D4" s="10" t="s">
        <v>58</v>
      </c>
      <c r="E4" s="10"/>
      <c r="F4" s="11"/>
      <c r="G4" s="126" t="s">
        <v>59</v>
      </c>
    </row>
    <row r="5" ht="20.25" customHeight="1" spans="1:7">
      <c r="A5" s="127" t="s">
        <v>49</v>
      </c>
      <c r="B5" s="128" t="s">
        <v>50</v>
      </c>
      <c r="C5" s="88"/>
      <c r="D5" s="88" t="s">
        <v>33</v>
      </c>
      <c r="E5" s="88" t="s">
        <v>112</v>
      </c>
      <c r="F5" s="88" t="s">
        <v>113</v>
      </c>
      <c r="G5" s="88"/>
    </row>
    <row r="6" ht="13.5" customHeight="1" spans="1:7">
      <c r="A6" s="129" t="s">
        <v>114</v>
      </c>
      <c r="B6" s="129" t="s">
        <v>115</v>
      </c>
      <c r="C6" s="129" t="s">
        <v>116</v>
      </c>
      <c r="D6" s="59"/>
      <c r="E6" s="129" t="s">
        <v>117</v>
      </c>
      <c r="F6" s="129" t="s">
        <v>118</v>
      </c>
      <c r="G6" s="129" t="s">
        <v>119</v>
      </c>
    </row>
    <row r="7" ht="18" customHeight="1" spans="1:7">
      <c r="A7" s="28" t="s">
        <v>60</v>
      </c>
      <c r="B7" s="28" t="s">
        <v>61</v>
      </c>
      <c r="C7" s="113">
        <v>8827594.86</v>
      </c>
      <c r="D7" s="113">
        <v>8237594.86</v>
      </c>
      <c r="E7" s="113">
        <v>6851998.2</v>
      </c>
      <c r="F7" s="113">
        <v>1385596.66</v>
      </c>
      <c r="G7" s="113">
        <v>590000</v>
      </c>
    </row>
    <row r="8" ht="18" customHeight="1" spans="1:7">
      <c r="A8" s="28" t="s">
        <v>62</v>
      </c>
      <c r="B8" s="130" t="s">
        <v>63</v>
      </c>
      <c r="C8" s="113">
        <v>8827594.86</v>
      </c>
      <c r="D8" s="113">
        <v>8237594.86</v>
      </c>
      <c r="E8" s="113">
        <v>6851998.2</v>
      </c>
      <c r="F8" s="113">
        <v>1385596.66</v>
      </c>
      <c r="G8" s="113">
        <v>590000</v>
      </c>
    </row>
    <row r="9" ht="18" customHeight="1" spans="1:7">
      <c r="A9" s="28" t="s">
        <v>64</v>
      </c>
      <c r="B9" s="131" t="s">
        <v>65</v>
      </c>
      <c r="C9" s="113">
        <v>7469594.86</v>
      </c>
      <c r="D9" s="113">
        <v>7469594.86</v>
      </c>
      <c r="E9" s="113">
        <v>6083998.2</v>
      </c>
      <c r="F9" s="113">
        <v>1385596.66</v>
      </c>
      <c r="G9" s="113"/>
    </row>
    <row r="10" ht="18" customHeight="1" spans="1:7">
      <c r="A10" s="28" t="s">
        <v>66</v>
      </c>
      <c r="B10" s="131" t="s">
        <v>67</v>
      </c>
      <c r="C10" s="113">
        <v>1358000</v>
      </c>
      <c r="D10" s="113">
        <v>768000</v>
      </c>
      <c r="E10" s="113">
        <v>768000</v>
      </c>
      <c r="F10" s="113"/>
      <c r="G10" s="113">
        <v>590000</v>
      </c>
    </row>
    <row r="11" ht="18" customHeight="1" spans="1:7">
      <c r="A11" s="28" t="s">
        <v>68</v>
      </c>
      <c r="B11" s="28" t="s">
        <v>69</v>
      </c>
      <c r="C11" s="113">
        <v>804230.81</v>
      </c>
      <c r="D11" s="113">
        <v>804230.81</v>
      </c>
      <c r="E11" s="113">
        <v>804230.81</v>
      </c>
      <c r="F11" s="113"/>
      <c r="G11" s="113"/>
    </row>
    <row r="12" ht="18" customHeight="1" spans="1:7">
      <c r="A12" s="28" t="s">
        <v>70</v>
      </c>
      <c r="B12" s="130" t="s">
        <v>71</v>
      </c>
      <c r="C12" s="113">
        <v>796154.24</v>
      </c>
      <c r="D12" s="113">
        <v>796154.24</v>
      </c>
      <c r="E12" s="113">
        <v>796154.24</v>
      </c>
      <c r="F12" s="113"/>
      <c r="G12" s="113"/>
    </row>
    <row r="13" ht="18" customHeight="1" spans="1:7">
      <c r="A13" s="28" t="s">
        <v>72</v>
      </c>
      <c r="B13" s="131" t="s">
        <v>73</v>
      </c>
      <c r="C13" s="113">
        <v>796154.24</v>
      </c>
      <c r="D13" s="113">
        <v>796154.24</v>
      </c>
      <c r="E13" s="113">
        <v>796154.24</v>
      </c>
      <c r="F13" s="113"/>
      <c r="G13" s="113"/>
    </row>
    <row r="14" ht="18" customHeight="1" spans="1:7">
      <c r="A14" s="28" t="s">
        <v>78</v>
      </c>
      <c r="B14" s="130" t="s">
        <v>79</v>
      </c>
      <c r="C14" s="113">
        <v>8076.57</v>
      </c>
      <c r="D14" s="113">
        <v>8076.57</v>
      </c>
      <c r="E14" s="113">
        <v>8076.57</v>
      </c>
      <c r="F14" s="113"/>
      <c r="G14" s="113"/>
    </row>
    <row r="15" ht="18" customHeight="1" spans="1:7">
      <c r="A15" s="28" t="s">
        <v>80</v>
      </c>
      <c r="B15" s="131" t="s">
        <v>79</v>
      </c>
      <c r="C15" s="113">
        <v>8076.57</v>
      </c>
      <c r="D15" s="113">
        <v>8076.57</v>
      </c>
      <c r="E15" s="113">
        <v>8076.57</v>
      </c>
      <c r="F15" s="113"/>
      <c r="G15" s="113"/>
    </row>
    <row r="16" ht="18" customHeight="1" spans="1:7">
      <c r="A16" s="28" t="s">
        <v>81</v>
      </c>
      <c r="B16" s="28" t="s">
        <v>82</v>
      </c>
      <c r="C16" s="113">
        <v>529769.21</v>
      </c>
      <c r="D16" s="113">
        <v>529769.21</v>
      </c>
      <c r="E16" s="113">
        <v>529769.21</v>
      </c>
      <c r="F16" s="113"/>
      <c r="G16" s="113"/>
    </row>
    <row r="17" ht="18" customHeight="1" spans="1:7">
      <c r="A17" s="28" t="s">
        <v>83</v>
      </c>
      <c r="B17" s="130" t="s">
        <v>84</v>
      </c>
      <c r="C17" s="113">
        <v>529769.21</v>
      </c>
      <c r="D17" s="113">
        <v>529769.21</v>
      </c>
      <c r="E17" s="113">
        <v>529769.21</v>
      </c>
      <c r="F17" s="113"/>
      <c r="G17" s="113"/>
    </row>
    <row r="18" ht="18" customHeight="1" spans="1:7">
      <c r="A18" s="28" t="s">
        <v>85</v>
      </c>
      <c r="B18" s="131" t="s">
        <v>86</v>
      </c>
      <c r="C18" s="113">
        <v>348317.48</v>
      </c>
      <c r="D18" s="113">
        <v>348317.48</v>
      </c>
      <c r="E18" s="113">
        <v>348317.48</v>
      </c>
      <c r="F18" s="113"/>
      <c r="G18" s="113"/>
    </row>
    <row r="19" ht="18" customHeight="1" spans="1:7">
      <c r="A19" s="28" t="s">
        <v>87</v>
      </c>
      <c r="B19" s="131" t="s">
        <v>88</v>
      </c>
      <c r="C19" s="113">
        <v>157336.73</v>
      </c>
      <c r="D19" s="113">
        <v>157336.73</v>
      </c>
      <c r="E19" s="113">
        <v>157336.73</v>
      </c>
      <c r="F19" s="113"/>
      <c r="G19" s="113"/>
    </row>
    <row r="20" ht="18" customHeight="1" spans="1:7">
      <c r="A20" s="28" t="s">
        <v>89</v>
      </c>
      <c r="B20" s="131" t="s">
        <v>90</v>
      </c>
      <c r="C20" s="113">
        <v>24115</v>
      </c>
      <c r="D20" s="113">
        <v>24115</v>
      </c>
      <c r="E20" s="113">
        <v>24115</v>
      </c>
      <c r="F20" s="113"/>
      <c r="G20" s="113"/>
    </row>
    <row r="21" ht="18" customHeight="1" spans="1:7">
      <c r="A21" s="28" t="s">
        <v>91</v>
      </c>
      <c r="B21" s="28" t="s">
        <v>92</v>
      </c>
      <c r="C21" s="113">
        <v>607817.54</v>
      </c>
      <c r="D21" s="113">
        <v>607817.54</v>
      </c>
      <c r="E21" s="113">
        <v>607817.54</v>
      </c>
      <c r="F21" s="113"/>
      <c r="G21" s="113"/>
    </row>
    <row r="22" ht="18" customHeight="1" spans="1:7">
      <c r="A22" s="28" t="s">
        <v>93</v>
      </c>
      <c r="B22" s="130" t="s">
        <v>94</v>
      </c>
      <c r="C22" s="113">
        <v>607817.54</v>
      </c>
      <c r="D22" s="113">
        <v>607817.54</v>
      </c>
      <c r="E22" s="113">
        <v>607817.54</v>
      </c>
      <c r="F22" s="113"/>
      <c r="G22" s="113"/>
    </row>
    <row r="23" ht="18" customHeight="1" spans="1:7">
      <c r="A23" s="28" t="s">
        <v>95</v>
      </c>
      <c r="B23" s="131" t="s">
        <v>96</v>
      </c>
      <c r="C23" s="113">
        <v>607817.54</v>
      </c>
      <c r="D23" s="113">
        <v>607817.54</v>
      </c>
      <c r="E23" s="113">
        <v>607817.54</v>
      </c>
      <c r="F23" s="113"/>
      <c r="G23" s="113"/>
    </row>
    <row r="24" ht="24" customHeight="1" spans="1:7">
      <c r="A24" s="132" t="s">
        <v>97</v>
      </c>
      <c r="B24" s="133" t="s">
        <v>97</v>
      </c>
      <c r="C24" s="113">
        <v>10769412.42</v>
      </c>
      <c r="D24" s="113">
        <v>10179412.42</v>
      </c>
      <c r="E24" s="113">
        <v>8793815.76</v>
      </c>
      <c r="F24" s="113">
        <v>1385596.66</v>
      </c>
      <c r="G24" s="113">
        <v>590000</v>
      </c>
    </row>
  </sheetData>
  <mergeCells count="7">
    <mergeCell ref="A2:G2"/>
    <mergeCell ref="A3:E3"/>
    <mergeCell ref="A4:B4"/>
    <mergeCell ref="D4:F4"/>
    <mergeCell ref="A24:B24"/>
    <mergeCell ref="C4:C5"/>
    <mergeCell ref="G4:G5"/>
  </mergeCells>
  <pageMargins left="0.75" right="0.75" top="1" bottom="1" header="0.5" footer="0.5"/>
  <pageSetup paperSize="9" scale="9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C20" sqref="C20"/>
    </sheetView>
  </sheetViews>
  <sheetFormatPr defaultColWidth="9.14166666666667" defaultRowHeight="14.25" customHeight="1" outlineLevelRow="6" outlineLevelCol="5"/>
  <cols>
    <col min="1" max="1" width="22.75" customWidth="1"/>
    <col min="2" max="2" width="22.625" customWidth="1"/>
    <col min="3" max="3" width="21.125" customWidth="1"/>
    <col min="4" max="5" width="19.375" customWidth="1"/>
    <col min="6" max="6" width="20.875" customWidth="1"/>
  </cols>
  <sheetData>
    <row r="1" ht="24" customHeight="1" spans="1:6">
      <c r="A1" s="116"/>
      <c r="B1" s="116"/>
      <c r="C1" s="56"/>
      <c r="F1" s="55" t="s">
        <v>120</v>
      </c>
    </row>
    <row r="2" ht="25.5" customHeight="1" spans="1:6">
      <c r="A2" s="117" t="s">
        <v>121</v>
      </c>
      <c r="B2" s="117"/>
      <c r="C2" s="117"/>
      <c r="D2" s="117"/>
      <c r="E2" s="117"/>
      <c r="F2" s="117"/>
    </row>
    <row r="3" ht="20" customHeight="1" spans="1:6">
      <c r="A3" s="4" t="str">
        <f>"单位名称："&amp;"文山州砚山县人民检察院"</f>
        <v>单位名称：文山州砚山县人民检察院</v>
      </c>
      <c r="B3" s="116"/>
      <c r="C3" s="56"/>
      <c r="F3" s="118" t="s">
        <v>122</v>
      </c>
    </row>
    <row r="4" ht="25" customHeight="1" spans="1:6">
      <c r="A4" s="8" t="s">
        <v>123</v>
      </c>
      <c r="B4" s="14" t="s">
        <v>124</v>
      </c>
      <c r="C4" s="9" t="s">
        <v>125</v>
      </c>
      <c r="D4" s="10"/>
      <c r="E4" s="11"/>
      <c r="F4" s="14" t="s">
        <v>126</v>
      </c>
    </row>
    <row r="5" ht="25" customHeight="1" spans="1:6">
      <c r="A5" s="16"/>
      <c r="B5" s="17"/>
      <c r="C5" s="59" t="s">
        <v>33</v>
      </c>
      <c r="D5" s="59" t="s">
        <v>127</v>
      </c>
      <c r="E5" s="59" t="s">
        <v>128</v>
      </c>
      <c r="F5" s="17"/>
    </row>
    <row r="6" ht="25" customHeight="1" spans="1:6">
      <c r="A6" s="119">
        <v>1</v>
      </c>
      <c r="B6" s="119">
        <v>2</v>
      </c>
      <c r="C6" s="120">
        <v>3</v>
      </c>
      <c r="D6" s="119">
        <v>4</v>
      </c>
      <c r="E6" s="119">
        <v>5</v>
      </c>
      <c r="F6" s="119">
        <v>6</v>
      </c>
    </row>
    <row r="7" ht="25" customHeight="1" spans="1:6">
      <c r="A7" s="121">
        <v>247000</v>
      </c>
      <c r="B7" s="121"/>
      <c r="C7" s="122">
        <v>217000</v>
      </c>
      <c r="D7" s="121"/>
      <c r="E7" s="121">
        <v>217000</v>
      </c>
      <c r="F7" s="121">
        <v>30000</v>
      </c>
    </row>
  </sheetData>
  <mergeCells count="6">
    <mergeCell ref="A2:F2"/>
    <mergeCell ref="A3:D3"/>
    <mergeCell ref="C4:E4"/>
    <mergeCell ref="A4:A5"/>
    <mergeCell ref="B4:B5"/>
    <mergeCell ref="F4:F5"/>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4"/>
  <sheetViews>
    <sheetView showZeros="0" workbookViewId="0">
      <selection activeCell="G15" sqref="G15"/>
    </sheetView>
  </sheetViews>
  <sheetFormatPr defaultColWidth="9.14166666666667" defaultRowHeight="14.25" customHeight="1"/>
  <cols>
    <col min="1" max="1" width="20" customWidth="1"/>
    <col min="2" max="2" width="20.3" customWidth="1"/>
    <col min="3" max="3" width="23.85" customWidth="1"/>
    <col min="4" max="4" width="9.25833333333333" customWidth="1"/>
    <col min="5" max="5" width="18.45" customWidth="1"/>
    <col min="6" max="6" width="7.56666666666667" customWidth="1"/>
    <col min="7" max="7" width="18.8833333333333" customWidth="1"/>
    <col min="8" max="8" width="11.65" customWidth="1"/>
    <col min="9" max="9" width="13.8916666666667" customWidth="1"/>
    <col min="10" max="10" width="12.5833333333333" customWidth="1"/>
    <col min="11" max="11" width="6.25" customWidth="1"/>
    <col min="12" max="12" width="12.975" customWidth="1"/>
    <col min="13" max="23" width="7" customWidth="1"/>
  </cols>
  <sheetData>
    <row r="1" ht="17" customHeight="1" spans="4:23">
      <c r="D1" s="1"/>
      <c r="E1" s="1"/>
      <c r="F1" s="1"/>
      <c r="G1" s="1"/>
      <c r="U1" s="110"/>
      <c r="W1" s="51" t="s">
        <v>129</v>
      </c>
    </row>
    <row r="2" ht="27.75" customHeight="1" spans="1:23">
      <c r="A2" s="26" t="s">
        <v>130</v>
      </c>
      <c r="B2" s="26"/>
      <c r="C2" s="26"/>
      <c r="D2" s="26"/>
      <c r="E2" s="26"/>
      <c r="F2" s="26"/>
      <c r="G2" s="26"/>
      <c r="H2" s="26"/>
      <c r="I2" s="26"/>
      <c r="J2" s="26"/>
      <c r="K2" s="26"/>
      <c r="L2" s="26"/>
      <c r="M2" s="26"/>
      <c r="N2" s="26"/>
      <c r="O2" s="26"/>
      <c r="P2" s="26"/>
      <c r="Q2" s="26"/>
      <c r="R2" s="26"/>
      <c r="S2" s="26"/>
      <c r="T2" s="26"/>
      <c r="U2" s="26"/>
      <c r="V2" s="26"/>
      <c r="W2" s="26"/>
    </row>
    <row r="3" ht="21" customHeight="1" spans="1:23">
      <c r="A3" s="4" t="str">
        <f>"单位名称："&amp;"文山州砚山县人民检察院"</f>
        <v>单位名称：文山州砚山县人民检察院</v>
      </c>
      <c r="B3" s="5"/>
      <c r="C3" s="5"/>
      <c r="D3" s="5"/>
      <c r="E3" s="5"/>
      <c r="F3" s="5"/>
      <c r="G3" s="5"/>
      <c r="H3" s="6"/>
      <c r="I3" s="6"/>
      <c r="J3" s="6"/>
      <c r="K3" s="6"/>
      <c r="L3" s="6"/>
      <c r="M3" s="6"/>
      <c r="N3" s="6"/>
      <c r="O3" s="6"/>
      <c r="P3" s="6"/>
      <c r="Q3" s="6"/>
      <c r="U3" s="110"/>
      <c r="W3" s="51" t="s">
        <v>122</v>
      </c>
    </row>
    <row r="4" ht="21.75" customHeight="1" spans="1:23">
      <c r="A4" s="7" t="s">
        <v>131</v>
      </c>
      <c r="B4" s="7" t="s">
        <v>132</v>
      </c>
      <c r="C4" s="7" t="s">
        <v>133</v>
      </c>
      <c r="D4" s="8" t="s">
        <v>134</v>
      </c>
      <c r="E4" s="8" t="s">
        <v>135</v>
      </c>
      <c r="F4" s="8" t="s">
        <v>136</v>
      </c>
      <c r="G4" s="8" t="s">
        <v>137</v>
      </c>
      <c r="H4" s="59" t="s">
        <v>138</v>
      </c>
      <c r="I4" s="59"/>
      <c r="J4" s="59"/>
      <c r="K4" s="59"/>
      <c r="L4" s="107"/>
      <c r="M4" s="107"/>
      <c r="N4" s="107"/>
      <c r="O4" s="107"/>
      <c r="P4" s="107"/>
      <c r="Q4" s="43"/>
      <c r="R4" s="59"/>
      <c r="S4" s="59"/>
      <c r="T4" s="59"/>
      <c r="U4" s="59"/>
      <c r="V4" s="59"/>
      <c r="W4" s="59"/>
    </row>
    <row r="5" ht="21.75" customHeight="1" spans="1:23">
      <c r="A5" s="12"/>
      <c r="B5" s="12"/>
      <c r="C5" s="12"/>
      <c r="D5" s="13"/>
      <c r="E5" s="13"/>
      <c r="F5" s="13"/>
      <c r="G5" s="13"/>
      <c r="H5" s="59" t="s">
        <v>31</v>
      </c>
      <c r="I5" s="43" t="s">
        <v>34</v>
      </c>
      <c r="J5" s="43"/>
      <c r="K5" s="43"/>
      <c r="L5" s="107"/>
      <c r="M5" s="107"/>
      <c r="N5" s="107" t="s">
        <v>139</v>
      </c>
      <c r="O5" s="107"/>
      <c r="P5" s="107"/>
      <c r="Q5" s="43" t="s">
        <v>37</v>
      </c>
      <c r="R5" s="59" t="s">
        <v>52</v>
      </c>
      <c r="S5" s="43"/>
      <c r="T5" s="43"/>
      <c r="U5" s="43"/>
      <c r="V5" s="43"/>
      <c r="W5" s="43"/>
    </row>
    <row r="6" ht="34" customHeight="1" spans="1:23">
      <c r="A6" s="15"/>
      <c r="B6" s="15"/>
      <c r="C6" s="15"/>
      <c r="D6" s="16"/>
      <c r="E6" s="16"/>
      <c r="F6" s="16"/>
      <c r="G6" s="16"/>
      <c r="H6" s="59"/>
      <c r="I6" s="43" t="s">
        <v>140</v>
      </c>
      <c r="J6" s="43" t="s">
        <v>141</v>
      </c>
      <c r="K6" s="43" t="s">
        <v>142</v>
      </c>
      <c r="L6" s="115" t="s">
        <v>143</v>
      </c>
      <c r="M6" s="115" t="s">
        <v>144</v>
      </c>
      <c r="N6" s="115" t="s">
        <v>34</v>
      </c>
      <c r="O6" s="115" t="s">
        <v>35</v>
      </c>
      <c r="P6" s="115" t="s">
        <v>36</v>
      </c>
      <c r="Q6" s="43"/>
      <c r="R6" s="43" t="s">
        <v>33</v>
      </c>
      <c r="S6" s="43" t="s">
        <v>44</v>
      </c>
      <c r="T6" s="43" t="s">
        <v>39</v>
      </c>
      <c r="U6" s="43" t="s">
        <v>40</v>
      </c>
      <c r="V6" s="43" t="s">
        <v>41</v>
      </c>
      <c r="W6" s="43" t="s">
        <v>42</v>
      </c>
    </row>
    <row r="7" ht="48" customHeight="1" spans="1:23">
      <c r="A7" s="15"/>
      <c r="B7" s="15"/>
      <c r="C7" s="15"/>
      <c r="D7" s="16"/>
      <c r="E7" s="16"/>
      <c r="F7" s="16"/>
      <c r="G7" s="16"/>
      <c r="H7" s="59"/>
      <c r="I7" s="43"/>
      <c r="J7" s="43"/>
      <c r="K7" s="43"/>
      <c r="L7" s="115"/>
      <c r="M7" s="115"/>
      <c r="N7" s="115"/>
      <c r="O7" s="115"/>
      <c r="P7" s="115"/>
      <c r="Q7" s="43"/>
      <c r="R7" s="43"/>
      <c r="S7" s="43"/>
      <c r="T7" s="43"/>
      <c r="U7" s="43"/>
      <c r="V7" s="43"/>
      <c r="W7" s="43"/>
    </row>
    <row r="8" ht="18" customHeight="1" spans="1:23">
      <c r="A8" s="112">
        <v>1</v>
      </c>
      <c r="B8" s="112">
        <v>2</v>
      </c>
      <c r="C8" s="112">
        <v>3</v>
      </c>
      <c r="D8" s="112">
        <v>4</v>
      </c>
      <c r="E8" s="112">
        <v>5</v>
      </c>
      <c r="F8" s="112">
        <v>6</v>
      </c>
      <c r="G8" s="112">
        <v>7</v>
      </c>
      <c r="H8" s="112">
        <v>8</v>
      </c>
      <c r="I8" s="112">
        <v>9</v>
      </c>
      <c r="J8" s="112">
        <v>10</v>
      </c>
      <c r="K8" s="112">
        <v>11</v>
      </c>
      <c r="L8" s="112">
        <v>12</v>
      </c>
      <c r="M8" s="112">
        <v>13</v>
      </c>
      <c r="N8" s="112">
        <v>14</v>
      </c>
      <c r="O8" s="112">
        <v>15</v>
      </c>
      <c r="P8" s="112">
        <v>16</v>
      </c>
      <c r="Q8" s="112">
        <v>17</v>
      </c>
      <c r="R8" s="112">
        <v>18</v>
      </c>
      <c r="S8" s="112">
        <v>19</v>
      </c>
      <c r="T8" s="112">
        <v>20</v>
      </c>
      <c r="U8" s="112">
        <v>21</v>
      </c>
      <c r="V8" s="112">
        <v>22</v>
      </c>
      <c r="W8" s="112">
        <v>23</v>
      </c>
    </row>
    <row r="9" ht="18.75" customHeight="1" spans="1:23">
      <c r="A9" s="103" t="s">
        <v>46</v>
      </c>
      <c r="B9" s="104"/>
      <c r="C9" s="103"/>
      <c r="D9" s="103"/>
      <c r="E9" s="103"/>
      <c r="F9" s="103"/>
      <c r="G9" s="103"/>
      <c r="H9" s="113">
        <v>10179412.42</v>
      </c>
      <c r="I9" s="113">
        <v>10179412.42</v>
      </c>
      <c r="J9" s="113">
        <v>2301779.36</v>
      </c>
      <c r="K9" s="113"/>
      <c r="L9" s="113">
        <v>7877633.06</v>
      </c>
      <c r="M9" s="21"/>
      <c r="N9" s="21"/>
      <c r="O9" s="21"/>
      <c r="P9" s="21"/>
      <c r="Q9" s="21"/>
      <c r="R9" s="21"/>
      <c r="S9" s="21"/>
      <c r="T9" s="21"/>
      <c r="U9" s="21"/>
      <c r="V9" s="21"/>
      <c r="W9" s="21"/>
    </row>
    <row r="10" ht="25" customHeight="1" spans="1:23">
      <c r="A10" s="106" t="s">
        <v>46</v>
      </c>
      <c r="B10" s="105" t="s">
        <v>145</v>
      </c>
      <c r="C10" s="103" t="s">
        <v>146</v>
      </c>
      <c r="D10" s="114" t="s">
        <v>66</v>
      </c>
      <c r="E10" s="114" t="s">
        <v>67</v>
      </c>
      <c r="F10" s="114" t="s">
        <v>147</v>
      </c>
      <c r="G10" s="114" t="s">
        <v>148</v>
      </c>
      <c r="H10" s="113">
        <v>768000</v>
      </c>
      <c r="I10" s="113">
        <v>768000</v>
      </c>
      <c r="J10" s="113"/>
      <c r="K10" s="113"/>
      <c r="L10" s="113">
        <v>768000</v>
      </c>
      <c r="M10" s="21"/>
      <c r="N10" s="21"/>
      <c r="O10" s="21"/>
      <c r="P10" s="21"/>
      <c r="Q10" s="21"/>
      <c r="R10" s="21"/>
      <c r="S10" s="21"/>
      <c r="T10" s="21"/>
      <c r="U10" s="21"/>
      <c r="V10" s="21"/>
      <c r="W10" s="21"/>
    </row>
    <row r="11" ht="25" customHeight="1" spans="1:23">
      <c r="A11" s="106" t="s">
        <v>46</v>
      </c>
      <c r="B11" s="105" t="s">
        <v>149</v>
      </c>
      <c r="C11" s="103" t="s">
        <v>150</v>
      </c>
      <c r="D11" s="114" t="s">
        <v>64</v>
      </c>
      <c r="E11" s="114" t="s">
        <v>65</v>
      </c>
      <c r="F11" s="114" t="s">
        <v>151</v>
      </c>
      <c r="G11" s="114" t="s">
        <v>152</v>
      </c>
      <c r="H11" s="113">
        <v>1995487.2</v>
      </c>
      <c r="I11" s="113">
        <v>1995487.2</v>
      </c>
      <c r="J11" s="113">
        <v>498871.8</v>
      </c>
      <c r="K11" s="113"/>
      <c r="L11" s="113">
        <v>1496615.4</v>
      </c>
      <c r="M11" s="21"/>
      <c r="N11" s="21"/>
      <c r="O11" s="21"/>
      <c r="P11" s="21"/>
      <c r="Q11" s="21"/>
      <c r="R11" s="21"/>
      <c r="S11" s="21"/>
      <c r="T11" s="21"/>
      <c r="U11" s="21"/>
      <c r="V11" s="21"/>
      <c r="W11" s="21"/>
    </row>
    <row r="12" ht="25" customHeight="1" spans="1:23">
      <c r="A12" s="106" t="s">
        <v>46</v>
      </c>
      <c r="B12" s="105" t="s">
        <v>149</v>
      </c>
      <c r="C12" s="103" t="s">
        <v>150</v>
      </c>
      <c r="D12" s="114" t="s">
        <v>64</v>
      </c>
      <c r="E12" s="114" t="s">
        <v>65</v>
      </c>
      <c r="F12" s="114" t="s">
        <v>153</v>
      </c>
      <c r="G12" s="114" t="s">
        <v>154</v>
      </c>
      <c r="H12" s="113">
        <v>2839334.4</v>
      </c>
      <c r="I12" s="113">
        <v>2839334.4</v>
      </c>
      <c r="J12" s="113">
        <v>709833.6</v>
      </c>
      <c r="K12" s="113"/>
      <c r="L12" s="113">
        <v>2129500.8</v>
      </c>
      <c r="M12" s="21"/>
      <c r="N12" s="21"/>
      <c r="O12" s="21"/>
      <c r="P12" s="21"/>
      <c r="Q12" s="21"/>
      <c r="R12" s="21"/>
      <c r="S12" s="21"/>
      <c r="T12" s="21"/>
      <c r="U12" s="21"/>
      <c r="V12" s="21"/>
      <c r="W12" s="21"/>
    </row>
    <row r="13" ht="25" customHeight="1" spans="1:23">
      <c r="A13" s="106" t="s">
        <v>46</v>
      </c>
      <c r="B13" s="105" t="s">
        <v>149</v>
      </c>
      <c r="C13" s="103" t="s">
        <v>150</v>
      </c>
      <c r="D13" s="114" t="s">
        <v>64</v>
      </c>
      <c r="E13" s="114" t="s">
        <v>65</v>
      </c>
      <c r="F13" s="114" t="s">
        <v>155</v>
      </c>
      <c r="G13" s="114" t="s">
        <v>156</v>
      </c>
      <c r="H13" s="113">
        <v>182040.6</v>
      </c>
      <c r="I13" s="113">
        <v>182040.6</v>
      </c>
      <c r="J13" s="113">
        <v>45510.15</v>
      </c>
      <c r="K13" s="113"/>
      <c r="L13" s="113">
        <v>136530.45</v>
      </c>
      <c r="M13" s="21"/>
      <c r="N13" s="21"/>
      <c r="O13" s="21"/>
      <c r="P13" s="21"/>
      <c r="Q13" s="21"/>
      <c r="R13" s="21"/>
      <c r="S13" s="21"/>
      <c r="T13" s="21"/>
      <c r="U13" s="21"/>
      <c r="V13" s="21"/>
      <c r="W13" s="21"/>
    </row>
    <row r="14" ht="31.4" customHeight="1" spans="1:23">
      <c r="A14" s="106" t="s">
        <v>46</v>
      </c>
      <c r="B14" s="105" t="s">
        <v>157</v>
      </c>
      <c r="C14" s="103" t="s">
        <v>158</v>
      </c>
      <c r="D14" s="114" t="s">
        <v>72</v>
      </c>
      <c r="E14" s="114" t="s">
        <v>73</v>
      </c>
      <c r="F14" s="114" t="s">
        <v>159</v>
      </c>
      <c r="G14" s="114" t="s">
        <v>160</v>
      </c>
      <c r="H14" s="113">
        <v>796154.24</v>
      </c>
      <c r="I14" s="113">
        <v>796154.24</v>
      </c>
      <c r="J14" s="113">
        <v>199038.56</v>
      </c>
      <c r="K14" s="113"/>
      <c r="L14" s="113">
        <v>597115.68</v>
      </c>
      <c r="M14" s="21"/>
      <c r="N14" s="21"/>
      <c r="O14" s="21"/>
      <c r="P14" s="21"/>
      <c r="Q14" s="21"/>
      <c r="R14" s="21"/>
      <c r="S14" s="21"/>
      <c r="T14" s="21"/>
      <c r="U14" s="21"/>
      <c r="V14" s="21"/>
      <c r="W14" s="21"/>
    </row>
    <row r="15" ht="31.4" customHeight="1" spans="1:23">
      <c r="A15" s="106" t="s">
        <v>46</v>
      </c>
      <c r="B15" s="105" t="s">
        <v>157</v>
      </c>
      <c r="C15" s="103" t="s">
        <v>158</v>
      </c>
      <c r="D15" s="114" t="s">
        <v>80</v>
      </c>
      <c r="E15" s="114" t="s">
        <v>79</v>
      </c>
      <c r="F15" s="114" t="s">
        <v>161</v>
      </c>
      <c r="G15" s="114" t="s">
        <v>162</v>
      </c>
      <c r="H15" s="113">
        <v>8076.57</v>
      </c>
      <c r="I15" s="113">
        <v>8076.57</v>
      </c>
      <c r="J15" s="113">
        <v>2019.14</v>
      </c>
      <c r="K15" s="113"/>
      <c r="L15" s="113">
        <v>6057.43</v>
      </c>
      <c r="M15" s="21"/>
      <c r="N15" s="21"/>
      <c r="O15" s="21"/>
      <c r="P15" s="21"/>
      <c r="Q15" s="21"/>
      <c r="R15" s="21"/>
      <c r="S15" s="21"/>
      <c r="T15" s="21"/>
      <c r="U15" s="21"/>
      <c r="V15" s="21"/>
      <c r="W15" s="21"/>
    </row>
    <row r="16" ht="25" customHeight="1" spans="1:23">
      <c r="A16" s="106" t="s">
        <v>46</v>
      </c>
      <c r="B16" s="105" t="s">
        <v>157</v>
      </c>
      <c r="C16" s="103" t="s">
        <v>158</v>
      </c>
      <c r="D16" s="114" t="s">
        <v>85</v>
      </c>
      <c r="E16" s="114" t="s">
        <v>86</v>
      </c>
      <c r="F16" s="114" t="s">
        <v>163</v>
      </c>
      <c r="G16" s="114" t="s">
        <v>164</v>
      </c>
      <c r="H16" s="113">
        <v>348317.48</v>
      </c>
      <c r="I16" s="113">
        <v>348317.48</v>
      </c>
      <c r="J16" s="113">
        <v>87079.37</v>
      </c>
      <c r="K16" s="113"/>
      <c r="L16" s="113">
        <v>261238.11</v>
      </c>
      <c r="M16" s="21"/>
      <c r="N16" s="21"/>
      <c r="O16" s="21"/>
      <c r="P16" s="21"/>
      <c r="Q16" s="21"/>
      <c r="R16" s="21"/>
      <c r="S16" s="21"/>
      <c r="T16" s="21"/>
      <c r="U16" s="21"/>
      <c r="V16" s="21"/>
      <c r="W16" s="21"/>
    </row>
    <row r="17" ht="25" customHeight="1" spans="1:23">
      <c r="A17" s="106" t="s">
        <v>46</v>
      </c>
      <c r="B17" s="105" t="s">
        <v>157</v>
      </c>
      <c r="C17" s="103" t="s">
        <v>158</v>
      </c>
      <c r="D17" s="114" t="s">
        <v>87</v>
      </c>
      <c r="E17" s="114" t="s">
        <v>88</v>
      </c>
      <c r="F17" s="114" t="s">
        <v>165</v>
      </c>
      <c r="G17" s="114" t="s">
        <v>166</v>
      </c>
      <c r="H17" s="113">
        <v>157336.73</v>
      </c>
      <c r="I17" s="113">
        <v>157336.73</v>
      </c>
      <c r="J17" s="113">
        <v>39334.18</v>
      </c>
      <c r="K17" s="113"/>
      <c r="L17" s="113">
        <v>118002.55</v>
      </c>
      <c r="M17" s="21"/>
      <c r="N17" s="21"/>
      <c r="O17" s="21"/>
      <c r="P17" s="21"/>
      <c r="Q17" s="21"/>
      <c r="R17" s="21"/>
      <c r="S17" s="21"/>
      <c r="T17" s="21"/>
      <c r="U17" s="21"/>
      <c r="V17" s="21"/>
      <c r="W17" s="21"/>
    </row>
    <row r="18" ht="31.4" customHeight="1" spans="1:23">
      <c r="A18" s="106" t="s">
        <v>46</v>
      </c>
      <c r="B18" s="105" t="s">
        <v>157</v>
      </c>
      <c r="C18" s="103" t="s">
        <v>158</v>
      </c>
      <c r="D18" s="114" t="s">
        <v>89</v>
      </c>
      <c r="E18" s="114" t="s">
        <v>90</v>
      </c>
      <c r="F18" s="114" t="s">
        <v>161</v>
      </c>
      <c r="G18" s="114" t="s">
        <v>162</v>
      </c>
      <c r="H18" s="113">
        <v>24115</v>
      </c>
      <c r="I18" s="113">
        <v>24115</v>
      </c>
      <c r="J18" s="113">
        <v>24115</v>
      </c>
      <c r="K18" s="113"/>
      <c r="L18" s="113"/>
      <c r="M18" s="21"/>
      <c r="N18" s="21"/>
      <c r="O18" s="21"/>
      <c r="P18" s="21"/>
      <c r="Q18" s="21"/>
      <c r="R18" s="21"/>
      <c r="S18" s="21"/>
      <c r="T18" s="21"/>
      <c r="U18" s="21"/>
      <c r="V18" s="21"/>
      <c r="W18" s="21"/>
    </row>
    <row r="19" ht="26" customHeight="1" spans="1:23">
      <c r="A19" s="106" t="s">
        <v>46</v>
      </c>
      <c r="B19" s="105" t="s">
        <v>167</v>
      </c>
      <c r="C19" s="103" t="s">
        <v>96</v>
      </c>
      <c r="D19" s="114" t="s">
        <v>95</v>
      </c>
      <c r="E19" s="114" t="s">
        <v>96</v>
      </c>
      <c r="F19" s="114" t="s">
        <v>168</v>
      </c>
      <c r="G19" s="114" t="s">
        <v>96</v>
      </c>
      <c r="H19" s="113">
        <v>607817.54</v>
      </c>
      <c r="I19" s="113">
        <v>607817.54</v>
      </c>
      <c r="J19" s="113">
        <v>151954.39</v>
      </c>
      <c r="K19" s="113"/>
      <c r="L19" s="113">
        <v>455863.15</v>
      </c>
      <c r="M19" s="21"/>
      <c r="N19" s="21"/>
      <c r="O19" s="21"/>
      <c r="P19" s="21"/>
      <c r="Q19" s="21"/>
      <c r="R19" s="21"/>
      <c r="S19" s="21"/>
      <c r="T19" s="21"/>
      <c r="U19" s="21"/>
      <c r="V19" s="21"/>
      <c r="W19" s="21"/>
    </row>
    <row r="20" ht="26" customHeight="1" spans="1:23">
      <c r="A20" s="106" t="s">
        <v>46</v>
      </c>
      <c r="B20" s="105" t="s">
        <v>169</v>
      </c>
      <c r="C20" s="103" t="s">
        <v>170</v>
      </c>
      <c r="D20" s="114" t="s">
        <v>64</v>
      </c>
      <c r="E20" s="114" t="s">
        <v>65</v>
      </c>
      <c r="F20" s="114" t="s">
        <v>171</v>
      </c>
      <c r="G20" s="114" t="s">
        <v>172</v>
      </c>
      <c r="H20" s="113">
        <v>22932</v>
      </c>
      <c r="I20" s="113">
        <v>22932</v>
      </c>
      <c r="J20" s="113">
        <v>5733</v>
      </c>
      <c r="K20" s="113"/>
      <c r="L20" s="113">
        <v>17199</v>
      </c>
      <c r="M20" s="21"/>
      <c r="N20" s="21"/>
      <c r="O20" s="21"/>
      <c r="P20" s="21"/>
      <c r="Q20" s="21"/>
      <c r="R20" s="21"/>
      <c r="S20" s="21"/>
      <c r="T20" s="21"/>
      <c r="U20" s="21"/>
      <c r="V20" s="21"/>
      <c r="W20" s="21"/>
    </row>
    <row r="21" ht="26" customHeight="1" spans="1:23">
      <c r="A21" s="106" t="s">
        <v>46</v>
      </c>
      <c r="B21" s="105" t="s">
        <v>173</v>
      </c>
      <c r="C21" s="103" t="s">
        <v>174</v>
      </c>
      <c r="D21" s="114" t="s">
        <v>64</v>
      </c>
      <c r="E21" s="114" t="s">
        <v>65</v>
      </c>
      <c r="F21" s="114" t="s">
        <v>175</v>
      </c>
      <c r="G21" s="114" t="s">
        <v>176</v>
      </c>
      <c r="H21" s="113">
        <v>217000</v>
      </c>
      <c r="I21" s="113">
        <v>217000</v>
      </c>
      <c r="J21" s="113"/>
      <c r="K21" s="113"/>
      <c r="L21" s="113">
        <v>217000</v>
      </c>
      <c r="M21" s="21"/>
      <c r="N21" s="21"/>
      <c r="O21" s="21"/>
      <c r="P21" s="21"/>
      <c r="Q21" s="21"/>
      <c r="R21" s="21"/>
      <c r="S21" s="21"/>
      <c r="T21" s="21"/>
      <c r="U21" s="21"/>
      <c r="V21" s="21"/>
      <c r="W21" s="21"/>
    </row>
    <row r="22" ht="26" customHeight="1" spans="1:23">
      <c r="A22" s="106" t="s">
        <v>46</v>
      </c>
      <c r="B22" s="105" t="s">
        <v>177</v>
      </c>
      <c r="C22" s="103" t="s">
        <v>126</v>
      </c>
      <c r="D22" s="114" t="s">
        <v>64</v>
      </c>
      <c r="E22" s="114" t="s">
        <v>65</v>
      </c>
      <c r="F22" s="114" t="s">
        <v>178</v>
      </c>
      <c r="G22" s="114" t="s">
        <v>126</v>
      </c>
      <c r="H22" s="113">
        <v>30000</v>
      </c>
      <c r="I22" s="113">
        <v>30000</v>
      </c>
      <c r="J22" s="113">
        <v>7500</v>
      </c>
      <c r="K22" s="113"/>
      <c r="L22" s="113">
        <v>22500</v>
      </c>
      <c r="M22" s="21"/>
      <c r="N22" s="21"/>
      <c r="O22" s="21"/>
      <c r="P22" s="21"/>
      <c r="Q22" s="21"/>
      <c r="R22" s="21"/>
      <c r="S22" s="21"/>
      <c r="T22" s="21"/>
      <c r="U22" s="21"/>
      <c r="V22" s="21"/>
      <c r="W22" s="21"/>
    </row>
    <row r="23" ht="26" customHeight="1" spans="1:23">
      <c r="A23" s="106" t="s">
        <v>46</v>
      </c>
      <c r="B23" s="105" t="s">
        <v>179</v>
      </c>
      <c r="C23" s="103" t="s">
        <v>180</v>
      </c>
      <c r="D23" s="114" t="s">
        <v>64</v>
      </c>
      <c r="E23" s="114" t="s">
        <v>65</v>
      </c>
      <c r="F23" s="114" t="s">
        <v>181</v>
      </c>
      <c r="G23" s="114" t="s">
        <v>182</v>
      </c>
      <c r="H23" s="113">
        <v>419580</v>
      </c>
      <c r="I23" s="113">
        <v>419580</v>
      </c>
      <c r="J23" s="113">
        <v>104895</v>
      </c>
      <c r="K23" s="113"/>
      <c r="L23" s="113">
        <v>314685</v>
      </c>
      <c r="M23" s="21"/>
      <c r="N23" s="21"/>
      <c r="O23" s="21"/>
      <c r="P23" s="21"/>
      <c r="Q23" s="21"/>
      <c r="R23" s="21"/>
      <c r="S23" s="21"/>
      <c r="T23" s="21"/>
      <c r="U23" s="21"/>
      <c r="V23" s="21"/>
      <c r="W23" s="21"/>
    </row>
    <row r="24" ht="26" customHeight="1" spans="1:23">
      <c r="A24" s="106" t="s">
        <v>46</v>
      </c>
      <c r="B24" s="105" t="s">
        <v>183</v>
      </c>
      <c r="C24" s="103" t="s">
        <v>184</v>
      </c>
      <c r="D24" s="114" t="s">
        <v>64</v>
      </c>
      <c r="E24" s="114" t="s">
        <v>65</v>
      </c>
      <c r="F24" s="114" t="s">
        <v>185</v>
      </c>
      <c r="G24" s="114" t="s">
        <v>184</v>
      </c>
      <c r="H24" s="113">
        <v>114012.88</v>
      </c>
      <c r="I24" s="113">
        <v>114012.88</v>
      </c>
      <c r="J24" s="113">
        <v>28503.22</v>
      </c>
      <c r="K24" s="113"/>
      <c r="L24" s="113">
        <v>85509.66</v>
      </c>
      <c r="M24" s="21"/>
      <c r="N24" s="21"/>
      <c r="O24" s="21"/>
      <c r="P24" s="21"/>
      <c r="Q24" s="21"/>
      <c r="R24" s="21"/>
      <c r="S24" s="21"/>
      <c r="T24" s="21"/>
      <c r="U24" s="21"/>
      <c r="V24" s="21"/>
      <c r="W24" s="21"/>
    </row>
    <row r="25" ht="26" customHeight="1" spans="1:23">
      <c r="A25" s="106" t="s">
        <v>46</v>
      </c>
      <c r="B25" s="105" t="s">
        <v>186</v>
      </c>
      <c r="C25" s="103" t="s">
        <v>187</v>
      </c>
      <c r="D25" s="114" t="s">
        <v>64</v>
      </c>
      <c r="E25" s="114" t="s">
        <v>65</v>
      </c>
      <c r="F25" s="114" t="s">
        <v>188</v>
      </c>
      <c r="G25" s="114" t="s">
        <v>189</v>
      </c>
      <c r="H25" s="113">
        <v>276144.51</v>
      </c>
      <c r="I25" s="113">
        <v>276144.51</v>
      </c>
      <c r="J25" s="113">
        <v>69036.13</v>
      </c>
      <c r="K25" s="113"/>
      <c r="L25" s="113">
        <v>207108.38</v>
      </c>
      <c r="M25" s="21"/>
      <c r="N25" s="21"/>
      <c r="O25" s="21"/>
      <c r="P25" s="21"/>
      <c r="Q25" s="21"/>
      <c r="R25" s="21"/>
      <c r="S25" s="21"/>
      <c r="T25" s="21"/>
      <c r="U25" s="21"/>
      <c r="V25" s="21"/>
      <c r="W25" s="21"/>
    </row>
    <row r="26" ht="26" customHeight="1" spans="1:23">
      <c r="A26" s="106" t="s">
        <v>46</v>
      </c>
      <c r="B26" s="105" t="s">
        <v>186</v>
      </c>
      <c r="C26" s="103" t="s">
        <v>187</v>
      </c>
      <c r="D26" s="114" t="s">
        <v>64</v>
      </c>
      <c r="E26" s="114" t="s">
        <v>65</v>
      </c>
      <c r="F26" s="114" t="s">
        <v>190</v>
      </c>
      <c r="G26" s="114" t="s">
        <v>191</v>
      </c>
      <c r="H26" s="113">
        <v>25000</v>
      </c>
      <c r="I26" s="113">
        <v>25000</v>
      </c>
      <c r="J26" s="113">
        <v>6250</v>
      </c>
      <c r="K26" s="113"/>
      <c r="L26" s="113">
        <v>18750</v>
      </c>
      <c r="M26" s="21"/>
      <c r="N26" s="21"/>
      <c r="O26" s="21"/>
      <c r="P26" s="21"/>
      <c r="Q26" s="21"/>
      <c r="R26" s="21"/>
      <c r="S26" s="21"/>
      <c r="T26" s="21"/>
      <c r="U26" s="21"/>
      <c r="V26" s="21"/>
      <c r="W26" s="21"/>
    </row>
    <row r="27" ht="26" customHeight="1" spans="1:23">
      <c r="A27" s="106" t="s">
        <v>46</v>
      </c>
      <c r="B27" s="105" t="s">
        <v>186</v>
      </c>
      <c r="C27" s="103" t="s">
        <v>187</v>
      </c>
      <c r="D27" s="114" t="s">
        <v>64</v>
      </c>
      <c r="E27" s="114" t="s">
        <v>65</v>
      </c>
      <c r="F27" s="114" t="s">
        <v>192</v>
      </c>
      <c r="G27" s="114" t="s">
        <v>193</v>
      </c>
      <c r="H27" s="113">
        <v>70000</v>
      </c>
      <c r="I27" s="113">
        <v>70000</v>
      </c>
      <c r="J27" s="113">
        <v>17500</v>
      </c>
      <c r="K27" s="113"/>
      <c r="L27" s="113">
        <v>52500</v>
      </c>
      <c r="M27" s="21"/>
      <c r="N27" s="21"/>
      <c r="O27" s="21"/>
      <c r="P27" s="21"/>
      <c r="Q27" s="21"/>
      <c r="R27" s="21"/>
      <c r="S27" s="21"/>
      <c r="T27" s="21"/>
      <c r="U27" s="21"/>
      <c r="V27" s="21"/>
      <c r="W27" s="21"/>
    </row>
    <row r="28" ht="26" customHeight="1" spans="1:23">
      <c r="A28" s="106" t="s">
        <v>46</v>
      </c>
      <c r="B28" s="105" t="s">
        <v>186</v>
      </c>
      <c r="C28" s="103" t="s">
        <v>187</v>
      </c>
      <c r="D28" s="114" t="s">
        <v>64</v>
      </c>
      <c r="E28" s="114" t="s">
        <v>65</v>
      </c>
      <c r="F28" s="114" t="s">
        <v>194</v>
      </c>
      <c r="G28" s="114" t="s">
        <v>195</v>
      </c>
      <c r="H28" s="113">
        <v>50000</v>
      </c>
      <c r="I28" s="113">
        <v>50000</v>
      </c>
      <c r="J28" s="113">
        <v>12500</v>
      </c>
      <c r="K28" s="113"/>
      <c r="L28" s="113">
        <v>37500</v>
      </c>
      <c r="M28" s="21"/>
      <c r="N28" s="21"/>
      <c r="O28" s="21"/>
      <c r="P28" s="21"/>
      <c r="Q28" s="21"/>
      <c r="R28" s="21"/>
      <c r="S28" s="21"/>
      <c r="T28" s="21"/>
      <c r="U28" s="21"/>
      <c r="V28" s="21"/>
      <c r="W28" s="21"/>
    </row>
    <row r="29" ht="26" customHeight="1" spans="1:23">
      <c r="A29" s="106" t="s">
        <v>46</v>
      </c>
      <c r="B29" s="105" t="s">
        <v>186</v>
      </c>
      <c r="C29" s="103" t="s">
        <v>187</v>
      </c>
      <c r="D29" s="114" t="s">
        <v>64</v>
      </c>
      <c r="E29" s="114" t="s">
        <v>65</v>
      </c>
      <c r="F29" s="114" t="s">
        <v>196</v>
      </c>
      <c r="G29" s="114" t="s">
        <v>197</v>
      </c>
      <c r="H29" s="113">
        <v>114012.88</v>
      </c>
      <c r="I29" s="113">
        <v>114012.88</v>
      </c>
      <c r="J29" s="113">
        <v>28503.22</v>
      </c>
      <c r="K29" s="113"/>
      <c r="L29" s="113">
        <v>85509.66</v>
      </c>
      <c r="M29" s="21"/>
      <c r="N29" s="21"/>
      <c r="O29" s="21"/>
      <c r="P29" s="21"/>
      <c r="Q29" s="21"/>
      <c r="R29" s="21"/>
      <c r="S29" s="21"/>
      <c r="T29" s="21"/>
      <c r="U29" s="21"/>
      <c r="V29" s="21"/>
      <c r="W29" s="21"/>
    </row>
    <row r="30" ht="26" customHeight="1" spans="1:23">
      <c r="A30" s="106" t="s">
        <v>46</v>
      </c>
      <c r="B30" s="105" t="s">
        <v>186</v>
      </c>
      <c r="C30" s="103" t="s">
        <v>187</v>
      </c>
      <c r="D30" s="114" t="s">
        <v>64</v>
      </c>
      <c r="E30" s="114" t="s">
        <v>65</v>
      </c>
      <c r="F30" s="114" t="s">
        <v>181</v>
      </c>
      <c r="G30" s="114" t="s">
        <v>182</v>
      </c>
      <c r="H30" s="113">
        <v>39960</v>
      </c>
      <c r="I30" s="113">
        <v>39960</v>
      </c>
      <c r="J30" s="113">
        <v>9990</v>
      </c>
      <c r="K30" s="113"/>
      <c r="L30" s="113">
        <v>29970</v>
      </c>
      <c r="M30" s="21"/>
      <c r="N30" s="21"/>
      <c r="O30" s="21"/>
      <c r="P30" s="21"/>
      <c r="Q30" s="21"/>
      <c r="R30" s="21"/>
      <c r="S30" s="21"/>
      <c r="T30" s="21"/>
      <c r="U30" s="21"/>
      <c r="V30" s="21"/>
      <c r="W30" s="21"/>
    </row>
    <row r="31" ht="26" customHeight="1" spans="1:23">
      <c r="A31" s="106" t="s">
        <v>46</v>
      </c>
      <c r="B31" s="105" t="s">
        <v>186</v>
      </c>
      <c r="C31" s="103" t="s">
        <v>187</v>
      </c>
      <c r="D31" s="114" t="s">
        <v>64</v>
      </c>
      <c r="E31" s="114" t="s">
        <v>65</v>
      </c>
      <c r="F31" s="114" t="s">
        <v>198</v>
      </c>
      <c r="G31" s="114" t="s">
        <v>199</v>
      </c>
      <c r="H31" s="113">
        <v>29886.39</v>
      </c>
      <c r="I31" s="113">
        <v>29886.39</v>
      </c>
      <c r="J31" s="113">
        <v>7471.6</v>
      </c>
      <c r="K31" s="113"/>
      <c r="L31" s="113">
        <v>22414.79</v>
      </c>
      <c r="M31" s="21"/>
      <c r="N31" s="21"/>
      <c r="O31" s="21"/>
      <c r="P31" s="21"/>
      <c r="Q31" s="21"/>
      <c r="R31" s="21"/>
      <c r="S31" s="21"/>
      <c r="T31" s="21"/>
      <c r="U31" s="21"/>
      <c r="V31" s="21"/>
      <c r="W31" s="21"/>
    </row>
    <row r="32" ht="26" customHeight="1" spans="1:23">
      <c r="A32" s="106" t="s">
        <v>46</v>
      </c>
      <c r="B32" s="105" t="s">
        <v>200</v>
      </c>
      <c r="C32" s="103" t="s">
        <v>201</v>
      </c>
      <c r="D32" s="114" t="s">
        <v>64</v>
      </c>
      <c r="E32" s="114" t="s">
        <v>65</v>
      </c>
      <c r="F32" s="114" t="s">
        <v>153</v>
      </c>
      <c r="G32" s="114" t="s">
        <v>154</v>
      </c>
      <c r="H32" s="113">
        <v>59640</v>
      </c>
      <c r="I32" s="113">
        <v>59640</v>
      </c>
      <c r="J32" s="113"/>
      <c r="K32" s="113"/>
      <c r="L32" s="113">
        <v>59640</v>
      </c>
      <c r="M32" s="21"/>
      <c r="N32" s="21"/>
      <c r="O32" s="21"/>
      <c r="P32" s="21"/>
      <c r="Q32" s="21"/>
      <c r="R32" s="21"/>
      <c r="S32" s="21"/>
      <c r="T32" s="21"/>
      <c r="U32" s="21"/>
      <c r="V32" s="21"/>
      <c r="W32" s="21"/>
    </row>
    <row r="33" ht="26" customHeight="1" spans="1:23">
      <c r="A33" s="106" t="s">
        <v>46</v>
      </c>
      <c r="B33" s="105" t="s">
        <v>202</v>
      </c>
      <c r="C33" s="103" t="s">
        <v>203</v>
      </c>
      <c r="D33" s="114" t="s">
        <v>64</v>
      </c>
      <c r="E33" s="114" t="s">
        <v>65</v>
      </c>
      <c r="F33" s="114" t="s">
        <v>155</v>
      </c>
      <c r="G33" s="114" t="s">
        <v>156</v>
      </c>
      <c r="H33" s="113">
        <v>984564</v>
      </c>
      <c r="I33" s="113">
        <v>984564</v>
      </c>
      <c r="J33" s="113">
        <v>246141</v>
      </c>
      <c r="K33" s="113"/>
      <c r="L33" s="113">
        <v>738423</v>
      </c>
      <c r="M33" s="21"/>
      <c r="N33" s="21"/>
      <c r="O33" s="21"/>
      <c r="P33" s="21"/>
      <c r="Q33" s="21"/>
      <c r="R33" s="21"/>
      <c r="S33" s="21"/>
      <c r="T33" s="21"/>
      <c r="U33" s="21"/>
      <c r="V33" s="21"/>
      <c r="W33" s="21"/>
    </row>
    <row r="34" ht="22" customHeight="1" spans="1:23">
      <c r="A34" s="29" t="s">
        <v>97</v>
      </c>
      <c r="B34" s="30"/>
      <c r="C34" s="30"/>
      <c r="D34" s="30"/>
      <c r="E34" s="30"/>
      <c r="F34" s="30"/>
      <c r="G34" s="31"/>
      <c r="H34" s="113">
        <v>10179412.42</v>
      </c>
      <c r="I34" s="113">
        <v>10179412.42</v>
      </c>
      <c r="J34" s="113">
        <v>2301779.36</v>
      </c>
      <c r="K34" s="113"/>
      <c r="L34" s="113">
        <v>7877633.06</v>
      </c>
      <c r="M34" s="21"/>
      <c r="N34" s="21"/>
      <c r="O34" s="21"/>
      <c r="P34" s="21"/>
      <c r="Q34" s="21"/>
      <c r="R34" s="21"/>
      <c r="S34" s="21"/>
      <c r="T34" s="21"/>
      <c r="U34" s="21"/>
      <c r="V34" s="21"/>
      <c r="W34" s="21"/>
    </row>
  </sheetData>
  <mergeCells count="30">
    <mergeCell ref="A2:W2"/>
    <mergeCell ref="A3:G3"/>
    <mergeCell ref="H4:W4"/>
    <mergeCell ref="I5:M5"/>
    <mergeCell ref="N5:P5"/>
    <mergeCell ref="R5:W5"/>
    <mergeCell ref="A34:G3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590277777777778" right="0.357638888888889" top="0.60625" bottom="0.60625" header="0.5" footer="0.10625"/>
  <pageSetup paperSize="9" scale="55"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1"/>
  <sheetViews>
    <sheetView showZeros="0" workbookViewId="0">
      <selection activeCell="Q17" sqref="Q17"/>
    </sheetView>
  </sheetViews>
  <sheetFormatPr defaultColWidth="9.14166666666667" defaultRowHeight="14.25" customHeight="1"/>
  <cols>
    <col min="1" max="1" width="14.575" customWidth="1"/>
    <col min="2" max="2" width="17.875" customWidth="1"/>
    <col min="3" max="3" width="31.3166666666667" customWidth="1"/>
    <col min="4" max="4" width="20.25" customWidth="1"/>
    <col min="5" max="5" width="9.41666666666667" customWidth="1"/>
    <col min="6" max="6" width="13.875" customWidth="1"/>
    <col min="7" max="7" width="6.50833333333333" customWidth="1"/>
    <col min="8" max="8" width="15.75" customWidth="1"/>
    <col min="9" max="9" width="12.875" customWidth="1"/>
    <col min="10" max="11" width="11.875" customWidth="1"/>
    <col min="12" max="17" width="7" customWidth="1"/>
    <col min="18" max="18" width="11.875" customWidth="1"/>
    <col min="19" max="22" width="6.75" customWidth="1"/>
    <col min="23" max="23" width="11.5083333333333" customWidth="1"/>
  </cols>
  <sheetData>
    <row r="1" ht="20" customHeight="1" spans="5:23">
      <c r="E1" s="1"/>
      <c r="F1" s="1"/>
      <c r="G1" s="1"/>
      <c r="H1" s="1"/>
      <c r="U1" s="110"/>
      <c r="W1" s="51" t="s">
        <v>204</v>
      </c>
    </row>
    <row r="2" ht="27.75" customHeight="1" spans="1:23">
      <c r="A2" s="26" t="s">
        <v>205</v>
      </c>
      <c r="B2" s="26"/>
      <c r="C2" s="26"/>
      <c r="D2" s="26"/>
      <c r="E2" s="26"/>
      <c r="F2" s="26"/>
      <c r="G2" s="26"/>
      <c r="H2" s="26"/>
      <c r="I2" s="26"/>
      <c r="J2" s="26"/>
      <c r="K2" s="26"/>
      <c r="L2" s="26"/>
      <c r="M2" s="26"/>
      <c r="N2" s="26"/>
      <c r="O2" s="26"/>
      <c r="P2" s="26"/>
      <c r="Q2" s="26"/>
      <c r="R2" s="26"/>
      <c r="S2" s="26"/>
      <c r="T2" s="26"/>
      <c r="U2" s="26"/>
      <c r="V2" s="26"/>
      <c r="W2" s="26"/>
    </row>
    <row r="3" ht="21" customHeight="1" spans="1:23">
      <c r="A3" s="4" t="str">
        <f t="shared" ref="A3:B3" si="0">"单位名称："&amp;"文山州砚山县人民检察院"</f>
        <v>单位名称：文山州砚山县人民检察院</v>
      </c>
      <c r="B3" s="102" t="str">
        <f t="shared" si="0"/>
        <v>单位名称：文山州砚山县人民检察院</v>
      </c>
      <c r="C3" s="102"/>
      <c r="D3" s="102"/>
      <c r="E3" s="102"/>
      <c r="F3" s="102"/>
      <c r="G3" s="102"/>
      <c r="H3" s="102"/>
      <c r="I3" s="102"/>
      <c r="J3" s="6"/>
      <c r="K3" s="6"/>
      <c r="L3" s="6"/>
      <c r="M3" s="6"/>
      <c r="N3" s="6"/>
      <c r="O3" s="6"/>
      <c r="P3" s="6"/>
      <c r="Q3" s="6"/>
      <c r="U3" s="110"/>
      <c r="W3" s="111" t="s">
        <v>122</v>
      </c>
    </row>
    <row r="4" ht="21.75" customHeight="1" spans="1:23">
      <c r="A4" s="7" t="s">
        <v>206</v>
      </c>
      <c r="B4" s="7" t="s">
        <v>132</v>
      </c>
      <c r="C4" s="7" t="s">
        <v>133</v>
      </c>
      <c r="D4" s="7" t="s">
        <v>207</v>
      </c>
      <c r="E4" s="8" t="s">
        <v>134</v>
      </c>
      <c r="F4" s="8" t="s">
        <v>135</v>
      </c>
      <c r="G4" s="8" t="s">
        <v>136</v>
      </c>
      <c r="H4" s="8" t="s">
        <v>137</v>
      </c>
      <c r="I4" s="59" t="s">
        <v>31</v>
      </c>
      <c r="J4" s="59" t="s">
        <v>208</v>
      </c>
      <c r="K4" s="59"/>
      <c r="L4" s="59"/>
      <c r="M4" s="59"/>
      <c r="N4" s="107" t="s">
        <v>139</v>
      </c>
      <c r="O4" s="107"/>
      <c r="P4" s="107"/>
      <c r="Q4" s="8" t="s">
        <v>37</v>
      </c>
      <c r="R4" s="9" t="s">
        <v>52</v>
      </c>
      <c r="S4" s="10"/>
      <c r="T4" s="10"/>
      <c r="U4" s="10"/>
      <c r="V4" s="10"/>
      <c r="W4" s="11"/>
    </row>
    <row r="5" ht="21.75" customHeight="1" spans="1:23">
      <c r="A5" s="12"/>
      <c r="B5" s="12"/>
      <c r="C5" s="12"/>
      <c r="D5" s="12"/>
      <c r="E5" s="13"/>
      <c r="F5" s="13"/>
      <c r="G5" s="13"/>
      <c r="H5" s="13"/>
      <c r="I5" s="59"/>
      <c r="J5" s="43" t="s">
        <v>34</v>
      </c>
      <c r="K5" s="43"/>
      <c r="L5" s="43" t="s">
        <v>35</v>
      </c>
      <c r="M5" s="43" t="s">
        <v>36</v>
      </c>
      <c r="N5" s="108" t="s">
        <v>34</v>
      </c>
      <c r="O5" s="108" t="s">
        <v>35</v>
      </c>
      <c r="P5" s="108" t="s">
        <v>36</v>
      </c>
      <c r="Q5" s="13"/>
      <c r="R5" s="8" t="s">
        <v>33</v>
      </c>
      <c r="S5" s="8" t="s">
        <v>44</v>
      </c>
      <c r="T5" s="8" t="s">
        <v>39</v>
      </c>
      <c r="U5" s="8" t="s">
        <v>40</v>
      </c>
      <c r="V5" s="8" t="s">
        <v>41</v>
      </c>
      <c r="W5" s="8" t="s">
        <v>42</v>
      </c>
    </row>
    <row r="6" ht="40.5" customHeight="1" spans="1:23">
      <c r="A6" s="15"/>
      <c r="B6" s="15"/>
      <c r="C6" s="15"/>
      <c r="D6" s="15"/>
      <c r="E6" s="16"/>
      <c r="F6" s="16"/>
      <c r="G6" s="16"/>
      <c r="H6" s="16"/>
      <c r="I6" s="59"/>
      <c r="J6" s="43" t="s">
        <v>33</v>
      </c>
      <c r="K6" s="43" t="s">
        <v>209</v>
      </c>
      <c r="L6" s="43"/>
      <c r="M6" s="43"/>
      <c r="N6" s="16"/>
      <c r="O6" s="16"/>
      <c r="P6" s="16"/>
      <c r="Q6" s="16"/>
      <c r="R6" s="16"/>
      <c r="S6" s="16"/>
      <c r="T6" s="16"/>
      <c r="U6" s="17"/>
      <c r="V6" s="16"/>
      <c r="W6" s="16"/>
    </row>
    <row r="7" ht="15" customHeight="1" spans="1:23">
      <c r="A7" s="18">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c r="S7" s="18">
        <v>19</v>
      </c>
      <c r="T7" s="18">
        <v>20</v>
      </c>
      <c r="U7" s="18">
        <v>21</v>
      </c>
      <c r="V7" s="18">
        <v>22</v>
      </c>
      <c r="W7" s="18">
        <v>23</v>
      </c>
    </row>
    <row r="8" ht="32.9" customHeight="1" spans="1:23">
      <c r="A8" s="103"/>
      <c r="B8" s="104"/>
      <c r="C8" s="103" t="s">
        <v>210</v>
      </c>
      <c r="D8" s="103"/>
      <c r="E8" s="103"/>
      <c r="F8" s="103"/>
      <c r="G8" s="103"/>
      <c r="H8" s="103"/>
      <c r="I8" s="109">
        <v>200000</v>
      </c>
      <c r="J8" s="109"/>
      <c r="K8" s="109"/>
      <c r="L8" s="109"/>
      <c r="M8" s="109"/>
      <c r="N8" s="109"/>
      <c r="O8" s="109"/>
      <c r="P8" s="109"/>
      <c r="Q8" s="109"/>
      <c r="R8" s="109">
        <v>200000</v>
      </c>
      <c r="S8" s="109"/>
      <c r="T8" s="109"/>
      <c r="U8" s="109"/>
      <c r="V8" s="109"/>
      <c r="W8" s="109">
        <v>200000</v>
      </c>
    </row>
    <row r="9" ht="32.9" customHeight="1" spans="1:23">
      <c r="A9" s="103" t="s">
        <v>170</v>
      </c>
      <c r="B9" s="105" t="s">
        <v>211</v>
      </c>
      <c r="C9" s="103" t="s">
        <v>210</v>
      </c>
      <c r="D9" s="103" t="s">
        <v>46</v>
      </c>
      <c r="E9" s="103" t="s">
        <v>76</v>
      </c>
      <c r="F9" s="103" t="s">
        <v>77</v>
      </c>
      <c r="G9" s="103" t="s">
        <v>212</v>
      </c>
      <c r="H9" s="103" t="s">
        <v>213</v>
      </c>
      <c r="I9" s="109">
        <v>200000</v>
      </c>
      <c r="J9" s="109"/>
      <c r="K9" s="109"/>
      <c r="L9" s="109"/>
      <c r="M9" s="109"/>
      <c r="N9" s="109"/>
      <c r="O9" s="109"/>
      <c r="P9" s="109"/>
      <c r="Q9" s="109"/>
      <c r="R9" s="109">
        <v>200000</v>
      </c>
      <c r="S9" s="109"/>
      <c r="T9" s="109"/>
      <c r="U9" s="109"/>
      <c r="V9" s="109"/>
      <c r="W9" s="109">
        <v>200000</v>
      </c>
    </row>
    <row r="10" ht="32.9" customHeight="1" spans="1:23">
      <c r="A10" s="103"/>
      <c r="B10" s="106"/>
      <c r="C10" s="103" t="s">
        <v>214</v>
      </c>
      <c r="D10" s="103"/>
      <c r="E10" s="103"/>
      <c r="F10" s="103"/>
      <c r="G10" s="103"/>
      <c r="H10" s="103"/>
      <c r="I10" s="109">
        <v>200000</v>
      </c>
      <c r="J10" s="109"/>
      <c r="K10" s="109"/>
      <c r="L10" s="109"/>
      <c r="M10" s="109"/>
      <c r="N10" s="109"/>
      <c r="O10" s="109"/>
      <c r="P10" s="109"/>
      <c r="Q10" s="109"/>
      <c r="R10" s="109">
        <v>200000</v>
      </c>
      <c r="S10" s="109"/>
      <c r="T10" s="109"/>
      <c r="U10" s="109"/>
      <c r="V10" s="109"/>
      <c r="W10" s="109">
        <v>200000</v>
      </c>
    </row>
    <row r="11" ht="32.9" customHeight="1" spans="1:23">
      <c r="A11" s="103" t="s">
        <v>215</v>
      </c>
      <c r="B11" s="105" t="s">
        <v>216</v>
      </c>
      <c r="C11" s="103" t="s">
        <v>214</v>
      </c>
      <c r="D11" s="103" t="s">
        <v>46</v>
      </c>
      <c r="E11" s="103" t="s">
        <v>66</v>
      </c>
      <c r="F11" s="103" t="s">
        <v>67</v>
      </c>
      <c r="G11" s="103" t="s">
        <v>188</v>
      </c>
      <c r="H11" s="103" t="s">
        <v>189</v>
      </c>
      <c r="I11" s="109">
        <v>200000</v>
      </c>
      <c r="J11" s="109"/>
      <c r="K11" s="109"/>
      <c r="L11" s="109"/>
      <c r="M11" s="109"/>
      <c r="N11" s="109"/>
      <c r="O11" s="109"/>
      <c r="P11" s="109"/>
      <c r="Q11" s="109"/>
      <c r="R11" s="109">
        <v>200000</v>
      </c>
      <c r="S11" s="109"/>
      <c r="T11" s="109"/>
      <c r="U11" s="109"/>
      <c r="V11" s="109"/>
      <c r="W11" s="109">
        <v>200000</v>
      </c>
    </row>
    <row r="12" ht="32.9" customHeight="1" spans="1:23">
      <c r="A12" s="103"/>
      <c r="B12" s="106"/>
      <c r="C12" s="103" t="s">
        <v>217</v>
      </c>
      <c r="D12" s="103"/>
      <c r="E12" s="103"/>
      <c r="F12" s="103"/>
      <c r="G12" s="103"/>
      <c r="H12" s="103"/>
      <c r="I12" s="109">
        <v>540000</v>
      </c>
      <c r="J12" s="109"/>
      <c r="K12" s="109"/>
      <c r="L12" s="109"/>
      <c r="M12" s="109"/>
      <c r="N12" s="109"/>
      <c r="O12" s="109"/>
      <c r="P12" s="109"/>
      <c r="Q12" s="109"/>
      <c r="R12" s="109">
        <v>540000</v>
      </c>
      <c r="S12" s="109"/>
      <c r="T12" s="109"/>
      <c r="U12" s="109"/>
      <c r="V12" s="109"/>
      <c r="W12" s="109">
        <v>540000</v>
      </c>
    </row>
    <row r="13" ht="32.9" customHeight="1" spans="1:23">
      <c r="A13" s="103" t="s">
        <v>218</v>
      </c>
      <c r="B13" s="105" t="s">
        <v>219</v>
      </c>
      <c r="C13" s="103" t="s">
        <v>217</v>
      </c>
      <c r="D13" s="103" t="s">
        <v>46</v>
      </c>
      <c r="E13" s="103" t="s">
        <v>66</v>
      </c>
      <c r="F13" s="103" t="s">
        <v>67</v>
      </c>
      <c r="G13" s="103" t="s">
        <v>147</v>
      </c>
      <c r="H13" s="103" t="s">
        <v>148</v>
      </c>
      <c r="I13" s="109">
        <v>540000</v>
      </c>
      <c r="J13" s="109"/>
      <c r="K13" s="109"/>
      <c r="L13" s="109"/>
      <c r="M13" s="109"/>
      <c r="N13" s="109"/>
      <c r="O13" s="109"/>
      <c r="P13" s="109"/>
      <c r="Q13" s="109"/>
      <c r="R13" s="109">
        <v>540000</v>
      </c>
      <c r="S13" s="109"/>
      <c r="T13" s="109"/>
      <c r="U13" s="109"/>
      <c r="V13" s="109"/>
      <c r="W13" s="109">
        <v>540000</v>
      </c>
    </row>
    <row r="14" ht="32.9" customHeight="1" spans="1:23">
      <c r="A14" s="103"/>
      <c r="B14" s="106"/>
      <c r="C14" s="103" t="s">
        <v>220</v>
      </c>
      <c r="D14" s="103"/>
      <c r="E14" s="103"/>
      <c r="F14" s="103"/>
      <c r="G14" s="103"/>
      <c r="H14" s="103"/>
      <c r="I14" s="109">
        <v>61917.44</v>
      </c>
      <c r="J14" s="109"/>
      <c r="K14" s="109"/>
      <c r="L14" s="109"/>
      <c r="M14" s="109"/>
      <c r="N14" s="109"/>
      <c r="O14" s="109"/>
      <c r="P14" s="109"/>
      <c r="Q14" s="109"/>
      <c r="R14" s="109">
        <v>61917.44</v>
      </c>
      <c r="S14" s="109"/>
      <c r="T14" s="109"/>
      <c r="U14" s="109"/>
      <c r="V14" s="109"/>
      <c r="W14" s="109">
        <v>61917.44</v>
      </c>
    </row>
    <row r="15" ht="32.9" customHeight="1" spans="1:23">
      <c r="A15" s="103" t="s">
        <v>158</v>
      </c>
      <c r="B15" s="105" t="s">
        <v>221</v>
      </c>
      <c r="C15" s="103" t="s">
        <v>220</v>
      </c>
      <c r="D15" s="103" t="s">
        <v>46</v>
      </c>
      <c r="E15" s="103" t="s">
        <v>85</v>
      </c>
      <c r="F15" s="103" t="s">
        <v>86</v>
      </c>
      <c r="G15" s="103" t="s">
        <v>161</v>
      </c>
      <c r="H15" s="103" t="s">
        <v>162</v>
      </c>
      <c r="I15" s="109">
        <v>10000</v>
      </c>
      <c r="J15" s="109"/>
      <c r="K15" s="109"/>
      <c r="L15" s="109"/>
      <c r="M15" s="109"/>
      <c r="N15" s="109"/>
      <c r="O15" s="109"/>
      <c r="P15" s="109"/>
      <c r="Q15" s="109"/>
      <c r="R15" s="109">
        <v>10000</v>
      </c>
      <c r="S15" s="109"/>
      <c r="T15" s="109"/>
      <c r="U15" s="109"/>
      <c r="V15" s="109"/>
      <c r="W15" s="109">
        <v>10000</v>
      </c>
    </row>
    <row r="16" ht="32.9" customHeight="1" spans="1:23">
      <c r="A16" s="103" t="s">
        <v>158</v>
      </c>
      <c r="B16" s="105" t="s">
        <v>221</v>
      </c>
      <c r="C16" s="103" t="s">
        <v>220</v>
      </c>
      <c r="D16" s="103" t="s">
        <v>46</v>
      </c>
      <c r="E16" s="103" t="s">
        <v>87</v>
      </c>
      <c r="F16" s="103" t="s">
        <v>88</v>
      </c>
      <c r="G16" s="103" t="s">
        <v>161</v>
      </c>
      <c r="H16" s="103" t="s">
        <v>162</v>
      </c>
      <c r="I16" s="109">
        <v>51917.44</v>
      </c>
      <c r="J16" s="109"/>
      <c r="K16" s="109"/>
      <c r="L16" s="109"/>
      <c r="M16" s="109"/>
      <c r="N16" s="109"/>
      <c r="O16" s="109"/>
      <c r="P16" s="109"/>
      <c r="Q16" s="109"/>
      <c r="R16" s="109">
        <v>51917.44</v>
      </c>
      <c r="S16" s="109"/>
      <c r="T16" s="109"/>
      <c r="U16" s="109"/>
      <c r="V16" s="109"/>
      <c r="W16" s="109">
        <v>51917.44</v>
      </c>
    </row>
    <row r="17" ht="32.9" customHeight="1" spans="1:23">
      <c r="A17" s="103"/>
      <c r="B17" s="106"/>
      <c r="C17" s="103" t="s">
        <v>222</v>
      </c>
      <c r="D17" s="103"/>
      <c r="E17" s="103"/>
      <c r="F17" s="103"/>
      <c r="G17" s="103"/>
      <c r="H17" s="103"/>
      <c r="I17" s="109">
        <v>10000</v>
      </c>
      <c r="J17" s="109"/>
      <c r="K17" s="109"/>
      <c r="L17" s="109"/>
      <c r="M17" s="109"/>
      <c r="N17" s="109"/>
      <c r="O17" s="109"/>
      <c r="P17" s="109"/>
      <c r="Q17" s="109"/>
      <c r="R17" s="109">
        <v>10000</v>
      </c>
      <c r="S17" s="109"/>
      <c r="T17" s="109"/>
      <c r="U17" s="109"/>
      <c r="V17" s="109"/>
      <c r="W17" s="109">
        <v>10000</v>
      </c>
    </row>
    <row r="18" ht="32.9" customHeight="1" spans="1:23">
      <c r="A18" s="103" t="s">
        <v>223</v>
      </c>
      <c r="B18" s="105" t="s">
        <v>224</v>
      </c>
      <c r="C18" s="103" t="s">
        <v>222</v>
      </c>
      <c r="D18" s="103" t="s">
        <v>46</v>
      </c>
      <c r="E18" s="103" t="s">
        <v>66</v>
      </c>
      <c r="F18" s="103" t="s">
        <v>67</v>
      </c>
      <c r="G18" s="103" t="s">
        <v>188</v>
      </c>
      <c r="H18" s="103" t="s">
        <v>189</v>
      </c>
      <c r="I18" s="109">
        <v>10000</v>
      </c>
      <c r="J18" s="109"/>
      <c r="K18" s="109"/>
      <c r="L18" s="109"/>
      <c r="M18" s="109"/>
      <c r="N18" s="109"/>
      <c r="O18" s="109"/>
      <c r="P18" s="109"/>
      <c r="Q18" s="109"/>
      <c r="R18" s="109">
        <v>10000</v>
      </c>
      <c r="S18" s="109"/>
      <c r="T18" s="109"/>
      <c r="U18" s="109"/>
      <c r="V18" s="109"/>
      <c r="W18" s="109">
        <v>10000</v>
      </c>
    </row>
    <row r="19" ht="32.9" customHeight="1" spans="1:23">
      <c r="A19" s="103"/>
      <c r="B19" s="106"/>
      <c r="C19" s="103" t="s">
        <v>225</v>
      </c>
      <c r="D19" s="103"/>
      <c r="E19" s="103"/>
      <c r="F19" s="103"/>
      <c r="G19" s="103"/>
      <c r="H19" s="103"/>
      <c r="I19" s="109">
        <v>590000</v>
      </c>
      <c r="J19" s="109">
        <v>590000</v>
      </c>
      <c r="K19" s="109">
        <v>590000</v>
      </c>
      <c r="L19" s="109"/>
      <c r="M19" s="109"/>
      <c r="N19" s="109"/>
      <c r="O19" s="109"/>
      <c r="P19" s="109"/>
      <c r="Q19" s="109"/>
      <c r="R19" s="109"/>
      <c r="S19" s="109"/>
      <c r="T19" s="109"/>
      <c r="U19" s="109"/>
      <c r="V19" s="109"/>
      <c r="W19" s="109"/>
    </row>
    <row r="20" ht="32.9" customHeight="1" spans="1:23">
      <c r="A20" s="103" t="s">
        <v>215</v>
      </c>
      <c r="B20" s="105" t="s">
        <v>226</v>
      </c>
      <c r="C20" s="103" t="s">
        <v>225</v>
      </c>
      <c r="D20" s="103" t="s">
        <v>46</v>
      </c>
      <c r="E20" s="103" t="s">
        <v>66</v>
      </c>
      <c r="F20" s="103" t="s">
        <v>67</v>
      </c>
      <c r="G20" s="103" t="s">
        <v>194</v>
      </c>
      <c r="H20" s="103" t="s">
        <v>195</v>
      </c>
      <c r="I20" s="109">
        <v>590000</v>
      </c>
      <c r="J20" s="109">
        <v>590000</v>
      </c>
      <c r="K20" s="109">
        <v>590000</v>
      </c>
      <c r="L20" s="109"/>
      <c r="M20" s="109"/>
      <c r="N20" s="109"/>
      <c r="O20" s="109"/>
      <c r="P20" s="109"/>
      <c r="Q20" s="109"/>
      <c r="R20" s="109"/>
      <c r="S20" s="109"/>
      <c r="T20" s="109"/>
      <c r="U20" s="109"/>
      <c r="V20" s="109"/>
      <c r="W20" s="109"/>
    </row>
    <row r="21" ht="26" customHeight="1" spans="1:23">
      <c r="A21" s="29" t="s">
        <v>97</v>
      </c>
      <c r="B21" s="30"/>
      <c r="C21" s="30"/>
      <c r="D21" s="30"/>
      <c r="E21" s="30"/>
      <c r="F21" s="30"/>
      <c r="G21" s="30"/>
      <c r="H21" s="31"/>
      <c r="I21" s="109">
        <v>1601917.44</v>
      </c>
      <c r="J21" s="109">
        <v>590000</v>
      </c>
      <c r="K21" s="109">
        <v>590000</v>
      </c>
      <c r="L21" s="109"/>
      <c r="M21" s="109"/>
      <c r="N21" s="109"/>
      <c r="O21" s="109"/>
      <c r="P21" s="109"/>
      <c r="Q21" s="109"/>
      <c r="R21" s="109">
        <v>1011917.44</v>
      </c>
      <c r="S21" s="109"/>
      <c r="T21" s="109"/>
      <c r="U21" s="109"/>
      <c r="V21" s="109"/>
      <c r="W21" s="109">
        <v>1011917.44</v>
      </c>
    </row>
  </sheetData>
  <mergeCells count="28">
    <mergeCell ref="A2:W2"/>
    <mergeCell ref="A3:I3"/>
    <mergeCell ref="J4:M4"/>
    <mergeCell ref="N4:P4"/>
    <mergeCell ref="R4:W4"/>
    <mergeCell ref="J5:K5"/>
    <mergeCell ref="A21:H21"/>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1388888888889" right="0.751388888888889" top="1" bottom="1" header="0.5" footer="0.5"/>
  <pageSetup paperSize="9" scale="5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1"/>
  <sheetViews>
    <sheetView showZeros="0" workbookViewId="0">
      <selection activeCell="M12" sqref="M12"/>
    </sheetView>
  </sheetViews>
  <sheetFormatPr defaultColWidth="9.14166666666667" defaultRowHeight="12" customHeight="1"/>
  <cols>
    <col min="1" max="1" width="23.55" customWidth="1"/>
    <col min="2" max="2" width="67.6333333333333" customWidth="1"/>
    <col min="3" max="3" width="10.75" customWidth="1"/>
    <col min="4" max="4" width="15.875" customWidth="1"/>
    <col min="5" max="5" width="23.575" customWidth="1"/>
    <col min="6" max="6" width="5.625" customWidth="1"/>
    <col min="7" max="7" width="7.625" customWidth="1"/>
    <col min="8" max="8" width="10.0333333333333" customWidth="1"/>
    <col min="9" max="9" width="9.375" customWidth="1"/>
    <col min="10" max="10" width="46.375" customWidth="1"/>
  </cols>
  <sheetData>
    <row r="1" ht="24" customHeight="1" spans="10:10">
      <c r="J1" s="50" t="s">
        <v>227</v>
      </c>
    </row>
    <row r="2" ht="28.5" customHeight="1" spans="1:10">
      <c r="A2" s="41" t="s">
        <v>228</v>
      </c>
      <c r="B2" s="26"/>
      <c r="C2" s="26"/>
      <c r="D2" s="26"/>
      <c r="E2" s="26"/>
      <c r="F2" s="42"/>
      <c r="G2" s="26"/>
      <c r="H2" s="42"/>
      <c r="I2" s="42"/>
      <c r="J2" s="26"/>
    </row>
    <row r="3" ht="21" customHeight="1" spans="1:1">
      <c r="A3" s="4" t="str">
        <f>"单位名称："&amp;"文山州砚山县人民检察院"</f>
        <v>单位名称：文山州砚山县人民检察院</v>
      </c>
    </row>
    <row r="4" ht="57" customHeight="1" spans="1:10">
      <c r="A4" s="43" t="s">
        <v>229</v>
      </c>
      <c r="B4" s="43" t="s">
        <v>230</v>
      </c>
      <c r="C4" s="43" t="s">
        <v>231</v>
      </c>
      <c r="D4" s="43" t="s">
        <v>232</v>
      </c>
      <c r="E4" s="43" t="s">
        <v>233</v>
      </c>
      <c r="F4" s="85" t="s">
        <v>234</v>
      </c>
      <c r="G4" s="43" t="s">
        <v>235</v>
      </c>
      <c r="H4" s="85" t="s">
        <v>236</v>
      </c>
      <c r="I4" s="85" t="s">
        <v>237</v>
      </c>
      <c r="J4" s="43" t="s">
        <v>238</v>
      </c>
    </row>
    <row r="5" ht="20" customHeight="1" spans="1:10">
      <c r="A5" s="43">
        <v>1</v>
      </c>
      <c r="B5" s="43">
        <v>2</v>
      </c>
      <c r="C5" s="43">
        <v>3</v>
      </c>
      <c r="D5" s="43">
        <v>4</v>
      </c>
      <c r="E5" s="43">
        <v>5</v>
      </c>
      <c r="F5" s="44">
        <v>6</v>
      </c>
      <c r="G5" s="43">
        <v>7</v>
      </c>
      <c r="H5" s="44">
        <v>8</v>
      </c>
      <c r="I5" s="44">
        <v>9</v>
      </c>
      <c r="J5" s="43">
        <v>10</v>
      </c>
    </row>
    <row r="6" ht="22" customHeight="1" spans="1:10">
      <c r="A6" s="99" t="s">
        <v>46</v>
      </c>
      <c r="B6" s="100"/>
      <c r="C6" s="100"/>
      <c r="D6" s="100"/>
      <c r="E6" s="98"/>
      <c r="F6" s="97"/>
      <c r="G6" s="98"/>
      <c r="H6" s="97"/>
      <c r="I6" s="97"/>
      <c r="J6" s="98"/>
    </row>
    <row r="7" ht="45" customHeight="1" spans="1:10">
      <c r="A7" s="99" t="s">
        <v>222</v>
      </c>
      <c r="B7" s="101" t="s">
        <v>239</v>
      </c>
      <c r="C7" s="101" t="s">
        <v>240</v>
      </c>
      <c r="D7" s="101" t="s">
        <v>241</v>
      </c>
      <c r="E7" s="99" t="s">
        <v>242</v>
      </c>
      <c r="F7" s="101" t="s">
        <v>243</v>
      </c>
      <c r="G7" s="99" t="s">
        <v>244</v>
      </c>
      <c r="H7" s="101" t="s">
        <v>245</v>
      </c>
      <c r="I7" s="101" t="s">
        <v>246</v>
      </c>
      <c r="J7" s="99" t="s">
        <v>247</v>
      </c>
    </row>
    <row r="8" ht="42" customHeight="1" spans="1:10">
      <c r="A8" s="99" t="s">
        <v>222</v>
      </c>
      <c r="B8" s="101" t="s">
        <v>248</v>
      </c>
      <c r="C8" s="101" t="s">
        <v>240</v>
      </c>
      <c r="D8" s="101" t="s">
        <v>241</v>
      </c>
      <c r="E8" s="99" t="s">
        <v>249</v>
      </c>
      <c r="F8" s="101" t="s">
        <v>243</v>
      </c>
      <c r="G8" s="99" t="s">
        <v>250</v>
      </c>
      <c r="H8" s="101" t="s">
        <v>245</v>
      </c>
      <c r="I8" s="101" t="s">
        <v>246</v>
      </c>
      <c r="J8" s="99" t="s">
        <v>251</v>
      </c>
    </row>
    <row r="9" ht="58" customHeight="1" spans="1:10">
      <c r="A9" s="99" t="s">
        <v>222</v>
      </c>
      <c r="B9" s="101" t="s">
        <v>248</v>
      </c>
      <c r="C9" s="101" t="s">
        <v>240</v>
      </c>
      <c r="D9" s="101" t="s">
        <v>252</v>
      </c>
      <c r="E9" s="99" t="s">
        <v>253</v>
      </c>
      <c r="F9" s="101" t="s">
        <v>243</v>
      </c>
      <c r="G9" s="99" t="s">
        <v>254</v>
      </c>
      <c r="H9" s="101" t="s">
        <v>255</v>
      </c>
      <c r="I9" s="101" t="s">
        <v>246</v>
      </c>
      <c r="J9" s="99" t="s">
        <v>256</v>
      </c>
    </row>
    <row r="10" ht="41" customHeight="1" spans="1:10">
      <c r="A10" s="99" t="s">
        <v>222</v>
      </c>
      <c r="B10" s="101" t="s">
        <v>248</v>
      </c>
      <c r="C10" s="101" t="s">
        <v>257</v>
      </c>
      <c r="D10" s="101" t="s">
        <v>258</v>
      </c>
      <c r="E10" s="99" t="s">
        <v>259</v>
      </c>
      <c r="F10" s="101" t="s">
        <v>243</v>
      </c>
      <c r="G10" s="99" t="s">
        <v>254</v>
      </c>
      <c r="H10" s="101" t="s">
        <v>255</v>
      </c>
      <c r="I10" s="101" t="s">
        <v>246</v>
      </c>
      <c r="J10" s="99" t="s">
        <v>260</v>
      </c>
    </row>
    <row r="11" ht="38" customHeight="1" spans="1:10">
      <c r="A11" s="99" t="s">
        <v>222</v>
      </c>
      <c r="B11" s="101" t="s">
        <v>248</v>
      </c>
      <c r="C11" s="101" t="s">
        <v>261</v>
      </c>
      <c r="D11" s="101" t="s">
        <v>262</v>
      </c>
      <c r="E11" s="99" t="s">
        <v>263</v>
      </c>
      <c r="F11" s="101" t="s">
        <v>243</v>
      </c>
      <c r="G11" s="99" t="s">
        <v>254</v>
      </c>
      <c r="H11" s="101" t="s">
        <v>255</v>
      </c>
      <c r="I11" s="101" t="s">
        <v>246</v>
      </c>
      <c r="J11" s="99" t="s">
        <v>264</v>
      </c>
    </row>
    <row r="12" ht="48" customHeight="1" spans="1:10">
      <c r="A12" s="99" t="s">
        <v>214</v>
      </c>
      <c r="B12" s="101" t="s">
        <v>265</v>
      </c>
      <c r="C12" s="101" t="s">
        <v>240</v>
      </c>
      <c r="D12" s="101" t="s">
        <v>241</v>
      </c>
      <c r="E12" s="99" t="s">
        <v>266</v>
      </c>
      <c r="F12" s="101" t="s">
        <v>267</v>
      </c>
      <c r="G12" s="99" t="s">
        <v>268</v>
      </c>
      <c r="H12" s="101" t="s">
        <v>255</v>
      </c>
      <c r="I12" s="101" t="s">
        <v>246</v>
      </c>
      <c r="J12" s="99" t="s">
        <v>269</v>
      </c>
    </row>
    <row r="13" ht="48" customHeight="1" spans="1:10">
      <c r="A13" s="99" t="s">
        <v>214</v>
      </c>
      <c r="B13" s="101" t="s">
        <v>265</v>
      </c>
      <c r="C13" s="101" t="s">
        <v>240</v>
      </c>
      <c r="D13" s="101" t="s">
        <v>252</v>
      </c>
      <c r="E13" s="99" t="s">
        <v>270</v>
      </c>
      <c r="F13" s="101" t="s">
        <v>243</v>
      </c>
      <c r="G13" s="99" t="s">
        <v>271</v>
      </c>
      <c r="H13" s="101" t="s">
        <v>255</v>
      </c>
      <c r="I13" s="101" t="s">
        <v>246</v>
      </c>
      <c r="J13" s="99" t="s">
        <v>272</v>
      </c>
    </row>
    <row r="14" ht="48" customHeight="1" spans="1:10">
      <c r="A14" s="99" t="s">
        <v>214</v>
      </c>
      <c r="B14" s="101" t="s">
        <v>265</v>
      </c>
      <c r="C14" s="101" t="s">
        <v>257</v>
      </c>
      <c r="D14" s="101" t="s">
        <v>258</v>
      </c>
      <c r="E14" s="99" t="s">
        <v>273</v>
      </c>
      <c r="F14" s="101" t="s">
        <v>243</v>
      </c>
      <c r="G14" s="99" t="s">
        <v>274</v>
      </c>
      <c r="H14" s="101" t="s">
        <v>275</v>
      </c>
      <c r="I14" s="101" t="s">
        <v>246</v>
      </c>
      <c r="J14" s="99" t="s">
        <v>276</v>
      </c>
    </row>
    <row r="15" ht="48" customHeight="1" spans="1:10">
      <c r="A15" s="99" t="s">
        <v>214</v>
      </c>
      <c r="B15" s="101" t="s">
        <v>265</v>
      </c>
      <c r="C15" s="101" t="s">
        <v>261</v>
      </c>
      <c r="D15" s="101" t="s">
        <v>262</v>
      </c>
      <c r="E15" s="99" t="s">
        <v>277</v>
      </c>
      <c r="F15" s="101" t="s">
        <v>243</v>
      </c>
      <c r="G15" s="99" t="s">
        <v>271</v>
      </c>
      <c r="H15" s="101" t="s">
        <v>255</v>
      </c>
      <c r="I15" s="101" t="s">
        <v>246</v>
      </c>
      <c r="J15" s="99" t="s">
        <v>278</v>
      </c>
    </row>
    <row r="16" ht="33.75" customHeight="1" spans="1:10">
      <c r="A16" s="98" t="s">
        <v>225</v>
      </c>
      <c r="B16" s="101" t="s">
        <v>279</v>
      </c>
      <c r="C16" s="101" t="s">
        <v>240</v>
      </c>
      <c r="D16" s="101" t="s">
        <v>241</v>
      </c>
      <c r="E16" s="99" t="s">
        <v>280</v>
      </c>
      <c r="F16" s="101" t="s">
        <v>267</v>
      </c>
      <c r="G16" s="99" t="s">
        <v>119</v>
      </c>
      <c r="H16" s="101" t="s">
        <v>281</v>
      </c>
      <c r="I16" s="101" t="s">
        <v>246</v>
      </c>
      <c r="J16" s="99" t="s">
        <v>282</v>
      </c>
    </row>
    <row r="17" ht="46" customHeight="1" spans="1:10">
      <c r="A17" s="98" t="s">
        <v>225</v>
      </c>
      <c r="B17" s="101" t="s">
        <v>279</v>
      </c>
      <c r="C17" s="101" t="s">
        <v>240</v>
      </c>
      <c r="D17" s="101" t="s">
        <v>252</v>
      </c>
      <c r="E17" s="99" t="s">
        <v>283</v>
      </c>
      <c r="F17" s="101" t="s">
        <v>243</v>
      </c>
      <c r="G17" s="99" t="s">
        <v>254</v>
      </c>
      <c r="H17" s="101" t="s">
        <v>255</v>
      </c>
      <c r="I17" s="101" t="s">
        <v>246</v>
      </c>
      <c r="J17" s="99" t="s">
        <v>284</v>
      </c>
    </row>
    <row r="18" ht="42" customHeight="1" spans="1:10">
      <c r="A18" s="98" t="s">
        <v>225</v>
      </c>
      <c r="B18" s="101" t="s">
        <v>279</v>
      </c>
      <c r="C18" s="101" t="s">
        <v>240</v>
      </c>
      <c r="D18" s="101" t="s">
        <v>252</v>
      </c>
      <c r="E18" s="99" t="s">
        <v>285</v>
      </c>
      <c r="F18" s="101" t="s">
        <v>243</v>
      </c>
      <c r="G18" s="99" t="s">
        <v>254</v>
      </c>
      <c r="H18" s="101" t="s">
        <v>255</v>
      </c>
      <c r="I18" s="101" t="s">
        <v>246</v>
      </c>
      <c r="J18" s="99" t="s">
        <v>286</v>
      </c>
    </row>
    <row r="19" ht="41" customHeight="1" spans="1:10">
      <c r="A19" s="98" t="s">
        <v>225</v>
      </c>
      <c r="B19" s="101" t="s">
        <v>279</v>
      </c>
      <c r="C19" s="101" t="s">
        <v>240</v>
      </c>
      <c r="D19" s="101" t="s">
        <v>252</v>
      </c>
      <c r="E19" s="99" t="s">
        <v>287</v>
      </c>
      <c r="F19" s="101" t="s">
        <v>267</v>
      </c>
      <c r="G19" s="99" t="s">
        <v>268</v>
      </c>
      <c r="H19" s="101" t="s">
        <v>255</v>
      </c>
      <c r="I19" s="101" t="s">
        <v>246</v>
      </c>
      <c r="J19" s="99" t="s">
        <v>288</v>
      </c>
    </row>
    <row r="20" ht="42" customHeight="1" spans="1:10">
      <c r="A20" s="98" t="s">
        <v>225</v>
      </c>
      <c r="B20" s="101" t="s">
        <v>279</v>
      </c>
      <c r="C20" s="101" t="s">
        <v>257</v>
      </c>
      <c r="D20" s="101" t="s">
        <v>258</v>
      </c>
      <c r="E20" s="99" t="s">
        <v>289</v>
      </c>
      <c r="F20" s="101" t="s">
        <v>243</v>
      </c>
      <c r="G20" s="99" t="s">
        <v>271</v>
      </c>
      <c r="H20" s="101" t="s">
        <v>255</v>
      </c>
      <c r="I20" s="101" t="s">
        <v>246</v>
      </c>
      <c r="J20" s="99" t="s">
        <v>290</v>
      </c>
    </row>
    <row r="21" ht="33.75" customHeight="1" spans="1:10">
      <c r="A21" s="98" t="s">
        <v>225</v>
      </c>
      <c r="B21" s="101" t="s">
        <v>279</v>
      </c>
      <c r="C21" s="101" t="s">
        <v>261</v>
      </c>
      <c r="D21" s="101" t="s">
        <v>262</v>
      </c>
      <c r="E21" s="99" t="s">
        <v>291</v>
      </c>
      <c r="F21" s="101" t="s">
        <v>243</v>
      </c>
      <c r="G21" s="99" t="s">
        <v>271</v>
      </c>
      <c r="H21" s="101" t="s">
        <v>255</v>
      </c>
      <c r="I21" s="101" t="s">
        <v>246</v>
      </c>
      <c r="J21" s="99" t="s">
        <v>292</v>
      </c>
    </row>
  </sheetData>
  <mergeCells count="8">
    <mergeCell ref="A2:J2"/>
    <mergeCell ref="A3:H3"/>
    <mergeCell ref="A7:A11"/>
    <mergeCell ref="A12:A15"/>
    <mergeCell ref="A16:A21"/>
    <mergeCell ref="B7:B11"/>
    <mergeCell ref="B12:B15"/>
    <mergeCell ref="B16:B21"/>
  </mergeCells>
  <pageMargins left="0.550694444444444" right="0.357638888888889" top="0.60625" bottom="0.60625" header="0.5" footer="0.10625"/>
  <pageSetup paperSize="9"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QF</cp:lastModifiedBy>
  <dcterms:created xsi:type="dcterms:W3CDTF">2025-02-10T06:44:00Z</dcterms:created>
  <dcterms:modified xsi:type="dcterms:W3CDTF">2025-02-21T08:22:40Z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DBF9881D7CF2454195F84633A68C5492_13</vt:lpwstr>
  </property>
</Properties>
</file>