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 tabRatio="852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<sst xmlns="http://schemas.openxmlformats.org/spreadsheetml/2006/main" count="825" uniqueCount="369">
  <si>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</si>
  <si>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</si>
  <si>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</si>
  <si>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</si>
  <si>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</si>
  <si>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</si>
  <si>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</si>
  <si>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</si>
  <si>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</si>
  <si>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</si>
  <si>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</si>
  <si>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</si>
  <si>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</si>
  <si>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</si>
  <si>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</si>
  <si>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</si>
  <si>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</si>
  <si>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</si>
  <si>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</si>
  <si>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</si>
  <si>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</si>
  <si>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</si>
  <si>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</si>
  <si>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</si>
  <si>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</si>
  <si>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</si>
  <si>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</si>
  <si>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</si>
  <si>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</si>
  <si>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</si>
  <si>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</si>
  <si>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</si>
  <si>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</si>
  <si>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</si>
  <si>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</si>
  <si>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</si>
  <si>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</si>
  <si>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</si>
  <si>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</si>
  <si>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</si>
  <si>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</si>
  <si>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</si>
  <si>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</si>
  <si>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</si>
  <si>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</si>
  <si>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203011007</t>
  </si>
  <si>
    <t>文山州麻栗坡县人民检察院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</si>
  <si>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</si>
  <si>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</si>
  <si>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</si>
  <si>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</si>
  <si>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</si>
  <si>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</si>
  <si>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</si>
  <si>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</si>
  <si>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</si>
  <si>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</si>
  <si>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</si>
  <si>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</si>
  <si>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</si>
  <si>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事业单位经营支出</t>
  </si>
  <si>
    <t>204</t>
  </si>
  <si>
    <t>公共安全支出</t>
  </si>
  <si>
    <t>20404</t>
  </si>
  <si>
    <t>检察</t>
  </si>
  <si>
    <t>2040401</t>
  </si>
  <si>
    <t>行政运行</t>
  </si>
  <si>
    <t>2040410</t>
  </si>
  <si>
    <t>检察监督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</si>
  <si>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</si>
  <si>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</si>
  <si>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</si>
  <si>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</si>
  <si>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</si>
  <si>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</si>
  <si>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</si>
  <si>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</si>
  <si>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</si>
  <si>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</si>
  <si>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</si>
  <si>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</si>
  <si>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</si>
  <si>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</si>
  <si>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</si>
  <si>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</si>
  <si>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</si>
  <si>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</si>
  <si>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</si>
  <si>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</si>
  <si>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</si>
  <si>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</si>
  <si>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</si>
  <si>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</si>
  <si>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</si>
  <si>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</si>
  <si>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</si>
  <si>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</si>
  <si>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</si>
  <si>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</si>
  <si>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</si>
  <si>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</si>
  <si>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</si>
  <si>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</si>
  <si>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</si>
  <si>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</si>
  <si>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</si>
  <si>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</si>
  <si>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</si>
  <si>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</si>
  <si>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</si>
  <si>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</si>
  <si>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</si>
  <si>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</si>
  <si>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</si>
  <si>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</si>
  <si>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</si>
  <si>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</si>
  <si>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</si>
  <si>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</si>
  <si>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</si>
  <si>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</si>
  <si>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</si>
  <si>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</si>
  <si>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</si>
  <si>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</si>
  <si>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</si>
  <si>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</si>
  <si>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</si>
  <si>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</si>
  <si>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</si>
  <si>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</si>
  <si>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</si>
  <si>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</si>
  <si>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</si>
  <si>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</si>
  <si>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</si>
  <si>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</si>
  <si>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</si>
  <si>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</si>
  <si>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</si>
  <si>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</si>
  <si>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</si>
  <si>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</si>
  <si>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</si>
  <si>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530000200000000000570</t>
  </si>
  <si>
    <t>聘用制书记员补助经费</t>
  </si>
  <si>
    <t>30199</t>
  </si>
  <si>
    <t>其他工资福利支出</t>
  </si>
  <si>
    <t>530000210000000036362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</si>
  <si>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</si>
  <si>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</si>
  <si>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</si>
  <si>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</si>
  <si>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</si>
  <si>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</si>
  <si>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</si>
  <si>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530000210000000036363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</si>
  <si>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</si>
  <si>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</si>
  <si>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</si>
  <si>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</si>
  <si>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</si>
  <si>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</si>
  <si>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</si>
  <si>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</si>
  <si>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</si>
  <si>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530000210000000036365</t>
  </si>
  <si>
    <t>30113</t>
  </si>
  <si>
    <t>530000210000000036366</t>
  </si>
  <si>
    <t>对个人和家庭的补助</t>
  </si>
  <si>
    <t>30399</t>
  </si>
  <si>
    <t>其他对个人和家庭的补助</t>
  </si>
  <si>
    <t>530000210000000036368</t>
  </si>
  <si>
    <t>公车购置及运维费</t>
  </si>
  <si>
    <t>30231</t>
  </si>
  <si>
    <t>公务用车运行维护费</t>
  </si>
  <si>
    <t>530000210000000036370</t>
  </si>
  <si>
    <t>30217</t>
  </si>
  <si>
    <t>530000210000000036371</t>
  </si>
  <si>
    <t>行政人员公务交通补贴</t>
  </si>
  <si>
    <t>30239</t>
  </si>
  <si>
    <t>其他交通费用</t>
  </si>
  <si>
    <t>530000210000000036372</t>
  </si>
  <si>
    <t>工会经费</t>
  </si>
  <si>
    <t>30228</t>
  </si>
  <si>
    <t>530000210000000036373</t>
  </si>
  <si>
    <t>一般公用经费</t>
  </si>
  <si>
    <t>30201</t>
  </si>
  <si>
    <t>办公费</t>
  </si>
  <si>
    <t>30205</t>
  </si>
  <si>
    <t>水费</t>
  </si>
  <si>
    <t>30206</t>
  </si>
  <si>
    <t>电费</t>
  </si>
  <si>
    <t>30229</t>
  </si>
  <si>
    <t>福利费</t>
  </si>
  <si>
    <t>30299</t>
  </si>
  <si>
    <t>其他商品和服务支出</t>
  </si>
  <si>
    <t>530000221100000172151</t>
  </si>
  <si>
    <t>人民警察加班补贴经费</t>
  </si>
  <si>
    <t>530000241100002220556</t>
  </si>
  <si>
    <t>行政人员绩效奖</t>
  </si>
  <si>
    <t>预算05-1表</t>
  </si>
  <si>
    <t>2025年部门项目支出预算表</t>
  </si>
  <si>
    <t>项目分类</t>
  </si>
  <si>
    <t>项目单位</t>
  </si>
  <si>
    <t>本年拨款</t>
  </si>
  <si>
    <t>事业单位
经营收入</t>
  </si>
  <si>
    <t>其中：本次下达</t>
  </si>
  <si>
    <t>非同级财政保障（结转结余类）经费</t>
  </si>
  <si>
    <t>其他运转类</t>
  </si>
  <si>
    <t>530000251100003328578</t>
  </si>
  <si>
    <t>非同级财政保障（其他人员支出）经费</t>
  </si>
  <si>
    <t>其他人员支出</t>
  </si>
  <si>
    <t>530000231100001081962</t>
  </si>
  <si>
    <t>非同级财政保障（社会保障缴费）经费</t>
  </si>
  <si>
    <t>530000231100001090148</t>
  </si>
  <si>
    <t>非同级财政保障（运转类）经费</t>
  </si>
  <si>
    <t>其他公用支出</t>
  </si>
  <si>
    <t>530000231100001090435</t>
  </si>
  <si>
    <t>检察业务综合保障经费</t>
  </si>
  <si>
    <t>530000231100001081924</t>
  </si>
  <si>
    <t>30209</t>
  </si>
  <si>
    <t>物业管理费</t>
  </si>
  <si>
    <t>30226</t>
  </si>
  <si>
    <t>劳务费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</si>
  <si>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</si>
  <si>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</si>
  <si>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</si>
  <si>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</si>
  <si>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</si>
  <si>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</si>
  <si>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</si>
  <si>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</si>
  <si>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</si>
  <si>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</si>
  <si>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</si>
  <si>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</si>
  <si>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做好本部门退休公用经费保障，按规定落实干部职工各项待遇，支持部门正常履职。</t>
  </si>
  <si>
    <t>产出指标</t>
  </si>
  <si>
    <t>数量指标</t>
  </si>
  <si>
    <t>公用经费保障人数</t>
  </si>
  <si>
    <t>=</t>
  </si>
  <si>
    <t>17</t>
  </si>
  <si>
    <t>人</t>
  </si>
  <si>
    <t>定量指标</t>
  </si>
  <si>
    <t>反映退休公用经费保障部门（单位）正常运转的在职人数情况。</t>
  </si>
  <si>
    <t>效益指标</t>
  </si>
  <si>
    <t>社会效益</t>
  </si>
  <si>
    <t>部门运转</t>
  </si>
  <si>
    <t>正常运转</t>
  </si>
  <si>
    <t>定性指标</t>
  </si>
  <si>
    <t>反映发放单位及时发放公用经费的情况。
发放及时率=在时限内发放资金/应发放资金*100%</t>
  </si>
  <si>
    <t>满意度指标</t>
  </si>
  <si>
    <t>服务对象满意度</t>
  </si>
  <si>
    <t>社会公众满意度</t>
  </si>
  <si>
    <t>&gt;=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</si>
  <si>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</si>
  <si>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</si>
  <si>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</si>
  <si>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</si>
  <si>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</si>
  <si>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>根据中共云南省委政法委员会 云南省财政厅 云南省高级人民法院 云南省人民检察院关于印发《云南省各级人民法院、人民检察院聘用制书记员经费保障方法（试行）》的通知（云财政法[2018]34号）、中共云南省委政法委员会 云南省高级人民法院 云南省人民检察院 云南省财政厅 云南省人力资源和社会保障厅关于印发《云南省各级人民法院、人民检察院聘用制书记员管理制度改革实施办法（试行）》的通知（云高法[2018]47号）及《麻栗坡县人民检察院合同制书记员管理办法》文件精神规范人民检察院聘用制书记员管理工作，完善聘用制书记员公开招聘、专业培训、考核管理、职业保障等制度，提高聘用制书记员管理科学化水平，建设一支正规化、专业化、职业化的聘用制书记员队伍，有效服务保障司法办案。</t>
  </si>
  <si>
    <t>聘用制书记员工资兑现足额率</t>
  </si>
  <si>
    <t>100</t>
  </si>
  <si>
    <t>反映书记员工资的年度兑现情况。</t>
  </si>
  <si>
    <t>中共云南省委政法委员会 云南省财政厅 云南省高级人民法院 云南省人民检察院关于印发《云南省各级人民法院、人民检察院聘用制书记员经费保障方法（试行）》的通知（云财政法[2018]34号）、《云南省人民检察院关于核定聘用制书记员数量的通知》（云检发政字[2018]24号）、根据中共云南省委政法委员会 云南省高级人民法院 云南省人民检察院 云南省财政厅 云南省人力资源和社会保障厅关于印发《云南省各级人民法院、人民检察院聘用制书记员管理制度改革实施办法（试行）》的通知（云高法[2018]47号）及《麻栗坡县人民检察院合同制书记员管理办法》文件精神规范人民检察院聘用制书记员管理工作，完善聘用制书记员公开招聘、专业培训、考核管理、职业保障等制度，提高聘用制书记员管理科学化水平，建设一支正规化、专业化、职业化的聘用制书记员队伍，有效服务保障司法办案。根据聘用制书记员人数、等级、经费保障总额等因素合理确定本单位聘用制书记员薪酬标准，强化预算管理，严守财经纪律，管好用好聘用制书记员经费，确保聘用制书记员工资兑现足额率达到100%，检察官对聘用制书记员年度工作满意率达到90%以上</t>
  </si>
  <si>
    <t>质量指标</t>
  </si>
  <si>
    <t>聘用制书记员出勤率</t>
  </si>
  <si>
    <t>反映书记员出勤情况。</t>
  </si>
  <si>
    <t>时效指标</t>
  </si>
  <si>
    <t>聘用制书记员案卷归档及时率</t>
  </si>
  <si>
    <t>反映书记员案件材料保管质量</t>
  </si>
  <si>
    <t>可持续影响</t>
  </si>
  <si>
    <t>聘用制书记员离岗率</t>
  </si>
  <si>
    <t>&lt;=</t>
  </si>
  <si>
    <t>10</t>
  </si>
  <si>
    <t>反映书记员离岗情况。</t>
  </si>
  <si>
    <t>检察官对聘用制书记员年度工作满意率</t>
  </si>
  <si>
    <t>反映单位在职干警对聘用制书记员履职情况的满意程度</t>
  </si>
  <si>
    <t>为规范检察机关物业管理服务，提高物业服务保障标准化、专业化水平，将”两房“物业管理工作推向市场化，向社会购买物业服务，逐步实现”两房“物业服务社会化、专业化，为推动各项检察业务工作全面协调发展提供有力保障。</t>
  </si>
  <si>
    <t>安保巡查次数</t>
  </si>
  <si>
    <t>12</t>
  </si>
  <si>
    <t>次/天</t>
  </si>
  <si>
    <t>反映公诉案件的审结情况。
公诉案件审结率=公诉案件审结数/公诉案件总数*100%</t>
  </si>
  <si>
    <t>卫生保洁合格率</t>
  </si>
  <si>
    <t>95</t>
  </si>
  <si>
    <t>反映卫生保洁检查验收合格的情况。卫生保洁合格率=卫生保洁检查验收合格次数/卫生保洁总次数*100%
民事生效裁判、调解书再审检察建议采纳率=民事审判活动违法检察建议采纳（件）/民事审判活动违法提出检察建议（件）*100%</t>
  </si>
  <si>
    <t>物管人员在岗率</t>
  </si>
  <si>
    <t>反映保洁、消防服务人员等物管人员在岗的情况。物管人员在岗率=实际在岗工时/应在岗工时*100%
行政执行活动违法检察建议采纳率=行政执行活动违法检察建议采纳（件）/行政执行活动违法提出检察建议（件）*100%</t>
  </si>
  <si>
    <t>物业服务需求保障程度</t>
  </si>
  <si>
    <t>98</t>
  </si>
  <si>
    <t>反映绿化、安保、安防、保洁等服务满足委托单位的程度。（实际运用时根据项目对物业的需求，主要通过整体评价的方式进行评价）。
认罪认罚适用率=适用案件数/审结数*100%</t>
  </si>
  <si>
    <t>服务受益人员满意度</t>
  </si>
  <si>
    <t>反映物管服务受益人员满意程度。</t>
  </si>
  <si>
    <t>预算06表</t>
  </si>
  <si>
    <t>2025年部门政府性基金预算支出预算表</t>
  </si>
  <si>
    <t>政府性基金预算支出</t>
  </si>
  <si>
    <t>注：本表无数据。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</si>
  <si>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</si>
  <si>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</si>
  <si>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</si>
  <si>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</si>
  <si>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</si>
  <si>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</si>
  <si>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</si>
  <si>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</si>
  <si>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</si>
  <si>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</si>
  <si>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</si>
  <si>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</si>
  <si>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车辆燃油费</t>
  </si>
  <si>
    <t>C23120302 车辆加油、添加燃料服务</t>
  </si>
  <si>
    <t>项</t>
  </si>
  <si>
    <t>“两房”物业管理费</t>
  </si>
  <si>
    <t>C21040001 物业管理服务</t>
  </si>
  <si>
    <t>年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</si>
  <si>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</si>
  <si>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</si>
  <si>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</si>
  <si>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</si>
  <si>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</si>
  <si>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</si>
  <si>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</si>
  <si>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</si>
  <si>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</si>
  <si>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</si>
  <si>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</si>
  <si>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</si>
  <si>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</si>
  <si>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</si>
  <si>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</si>
  <si>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</si>
  <si>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</si>
  <si>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</si>
  <si>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</si>
  <si>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</si>
  <si>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</si>
  <si>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</si>
  <si>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</si>
  <si>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</si>
  <si>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</si>
  <si>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</si>
  <si>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</si>
  <si>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</si>
  <si>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</si>
  <si>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</si>
  <si>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</si>
  <si>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</si>
  <si>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</si>
  <si>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</si>
  <si>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</si>
  <si>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</si>
  <si>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</si>
  <si>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</si>
  <si>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</si>
  <si>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</si>
  <si>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</si>
  <si>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</si>
  <si>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2025年中央转移支付补助项目支出预算表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</si>
  <si>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</si>
  <si>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</si>
  <si>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</si>
  <si>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</si>
  <si>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</si>
  <si>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</si>
  <si>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</si>
  <si>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229 其他运转类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</si>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</sst>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40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8" applyNumberFormat="0" applyAlignment="0" applyProtection="0">
      <alignment vertical="center"/>
    </xf>
    <xf numFmtId="0" fontId="30" fillId="4" borderId="19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0" fontId="7" fillId="0" borderId="7">
      <alignment horizontal="right"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</cellStyleXfs>
  <cellXfs count="180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3" fillId="0" borderId="0" xfId="0" applyFont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8" fontId="5" fillId="0" borderId="7" xfId="54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7" fillId="0" borderId="0" xfId="53" applyBorder="1">
      <alignment horizontal="left" vertical="center" wrapText="1"/>
    </xf>
    <xf numFmtId="49" fontId="7" fillId="0" borderId="0" xfId="53" applyBorder="1" applyAlignment="1">
      <alignment horizontal="right" vertical="center" wrapText="1"/>
    </xf>
    <xf numFmtId="49" fontId="8" fillId="0" borderId="0" xfId="53" applyFont="1" applyBorder="1" applyAlignment="1">
      <alignment horizontal="center" vertical="center" wrapText="1"/>
    </xf>
    <xf numFmtId="49" fontId="9" fillId="0" borderId="7" xfId="53" applyFont="1" applyAlignment="1">
      <alignment horizontal="center" vertical="center" wrapText="1"/>
    </xf>
    <xf numFmtId="49" fontId="10" fillId="0" borderId="7" xfId="53" applyAlignment="1">
      <alignment horizontal="center" vertical="center" wrapText="1"/>
    </xf>
    <xf numFmtId="49" fontId="9" fillId="0" borderId="7" xfId="53" applyFont="1">
      <alignment horizontal="left" vertical="center" wrapText="1"/>
    </xf>
    <xf numFmtId="180" fontId="7" fillId="0" borderId="7" xfId="56">
      <alignment horizontal="right" vertical="center"/>
    </xf>
    <xf numFmtId="178" fontId="7" fillId="0" borderId="7" xfId="54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4" fontId="3" fillId="0" borderId="12" xfId="0" applyNumberFormat="1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2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1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49" fontId="5" fillId="0" borderId="7" xfId="53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178" fontId="5" fillId="0" borderId="7" xfId="54" applyFont="1" applyAlignment="1">
      <alignment horizontal="right" vertical="center" shrinkToFit="1"/>
    </xf>
    <xf numFmtId="49" fontId="5" fillId="0" borderId="7" xfId="53" applyFont="1" applyAlignment="1">
      <alignment horizontal="left" vertical="center" wrapText="1" indent="1"/>
    </xf>
    <xf numFmtId="0" fontId="1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>
      <alignment vertical="center"/>
    </xf>
    <xf numFmtId="4" fontId="19" fillId="0" borderId="7" xfId="0" applyNumberFormat="1" applyFont="1" applyBorder="1" applyAlignment="1" applyProtection="1">
      <alignment horizontal="right" vertical="center"/>
      <protection locked="0"/>
    </xf>
    <xf numFmtId="49" fontId="19" fillId="0" borderId="7" xfId="53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19" fillId="0" borderId="7" xfId="0" applyNumberFormat="1" applyFont="1" applyBorder="1" applyAlignment="1">
      <alignment horizontal="right" vertical="center"/>
    </xf>
    <xf numFmtId="0" fontId="1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8" fontId="5" fillId="0" borderId="0" xfId="54" applyFont="1" applyBorder="1">
      <alignment horizontal="right" vertical="center"/>
    </xf>
    <xf numFmtId="0" fontId="1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19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selection activeCell="C29" sqref="C29"/>
    </sheetView>
  </sheetViews>
  <sheetFormatPr defaultColWidth="8" defaultRowHeight="14.25" customHeight="1" outlineLevelCol="3"/>
  <cols>
    <col min="1" max="1" width="35" customWidth="1"/>
    <col min="2" max="2" width="31.25" customWidth="1"/>
    <col min="3" max="3" width="32.625" customWidth="1"/>
    <col min="4" max="4" width="31.625" customWidth="1"/>
  </cols>
  <sheetData>
    <row r="1" ht="21" customHeight="1" spans="4:4">
      <c r="D1" s="171" t="s">
        <v>0</v>
      </c>
    </row>
    <row r="2" ht="36" customHeight="1" spans="1:4">
      <c r="A2" s="41" t="s">
        <v>1</v>
      </c>
      <c r="B2" s="172"/>
      <c r="C2" s="172"/>
      <c r="D2" s="172"/>
    </row>
    <row r="3" ht="21" customHeight="1" spans="1:4">
      <c r="A3" s="88" t="str">
        <f>"单位名称："&amp;"文山州麻栗坡县人民检察院"</f>
        <v>单位名称：文山州麻栗坡县人民检察院</v>
      </c>
      <c r="B3" s="135"/>
      <c r="C3" s="135"/>
      <c r="D3" s="9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0.25" customHeight="1" spans="1:4">
      <c r="A7" s="146" t="s">
        <v>8</v>
      </c>
      <c r="B7" s="121">
        <v>7946682.83</v>
      </c>
      <c r="C7" s="105" t="str">
        <f>"一"&amp;"、"&amp;"公共安全支出"</f>
        <v>一、公共安全支出</v>
      </c>
      <c r="D7" s="121">
        <v>7158067.35</v>
      </c>
    </row>
    <row r="8" ht="20.25" customHeight="1" spans="1:4">
      <c r="A8" s="146" t="s">
        <v>9</v>
      </c>
      <c r="B8" s="121"/>
      <c r="C8" s="105" t="str">
        <f>"二"&amp;"、"&amp;"社会保障和就业支出"</f>
        <v>二、社会保障和就业支出</v>
      </c>
      <c r="D8" s="121">
        <v>559457.32</v>
      </c>
    </row>
    <row r="9" ht="20.25" customHeight="1" spans="1:4">
      <c r="A9" s="146" t="s">
        <v>10</v>
      </c>
      <c r="B9" s="121"/>
      <c r="C9" s="105" t="str">
        <f>"三"&amp;"、"&amp;"卫生健康支出"</f>
        <v>三、卫生健康支出</v>
      </c>
      <c r="D9" s="121">
        <v>404005.76</v>
      </c>
    </row>
    <row r="10" ht="20.25" customHeight="1" spans="1:4">
      <c r="A10" s="146" t="s">
        <v>11</v>
      </c>
      <c r="B10" s="87"/>
      <c r="C10" s="105" t="str">
        <f>"四"&amp;"、"&amp;"住房保障支出"</f>
        <v>四、住房保障支出</v>
      </c>
      <c r="D10" s="121">
        <v>509652.4</v>
      </c>
    </row>
    <row r="11" ht="20.25" customHeight="1" spans="1:4">
      <c r="A11" s="146" t="s">
        <v>12</v>
      </c>
      <c r="B11" s="121">
        <v>534500</v>
      </c>
      <c r="C11" s="105"/>
      <c r="D11" s="121"/>
    </row>
    <row r="12" ht="20.25" customHeight="1" spans="1:4">
      <c r="A12" s="146" t="s">
        <v>13</v>
      </c>
      <c r="B12" s="87"/>
      <c r="C12" s="105"/>
      <c r="D12" s="121"/>
    </row>
    <row r="13" ht="20.25" customHeight="1" spans="1:4">
      <c r="A13" s="146" t="s">
        <v>14</v>
      </c>
      <c r="B13" s="87"/>
      <c r="C13" s="105"/>
      <c r="D13" s="121"/>
    </row>
    <row r="14" ht="20.25" customHeight="1" spans="1:4">
      <c r="A14" s="146" t="s">
        <v>15</v>
      </c>
      <c r="B14" s="87"/>
      <c r="C14" s="105"/>
      <c r="D14" s="121"/>
    </row>
    <row r="15" ht="20.25" customHeight="1" spans="1:4">
      <c r="A15" s="173" t="s">
        <v>16</v>
      </c>
      <c r="B15" s="87"/>
      <c r="C15" s="105"/>
      <c r="D15" s="121"/>
    </row>
    <row r="16" ht="20.25" customHeight="1" spans="1:4">
      <c r="A16" s="173" t="s">
        <v>17</v>
      </c>
      <c r="B16" s="121">
        <v>534500</v>
      </c>
      <c r="C16" s="105"/>
      <c r="D16" s="121"/>
    </row>
    <row r="17" ht="20.25" customHeight="1" spans="1:4">
      <c r="A17" s="174" t="s">
        <v>18</v>
      </c>
      <c r="B17" s="142">
        <v>8481182.83</v>
      </c>
      <c r="C17" s="143" t="s">
        <v>19</v>
      </c>
      <c r="D17" s="142">
        <v>8631182.83</v>
      </c>
    </row>
    <row r="18" ht="20.25" customHeight="1" spans="1:4">
      <c r="A18" s="175" t="s">
        <v>20</v>
      </c>
      <c r="B18" s="142">
        <v>150000</v>
      </c>
      <c r="C18" s="176" t="s">
        <v>21</v>
      </c>
      <c r="D18" s="177"/>
    </row>
    <row r="19" ht="20.25" customHeight="1" spans="1:4">
      <c r="A19" s="178" t="s">
        <v>22</v>
      </c>
      <c r="B19" s="121"/>
      <c r="C19" s="144" t="s">
        <v>22</v>
      </c>
      <c r="D19" s="87"/>
    </row>
    <row r="20" ht="20.25" customHeight="1" spans="1:4">
      <c r="A20" s="178" t="s">
        <v>23</v>
      </c>
      <c r="B20" s="121">
        <v>150000</v>
      </c>
      <c r="C20" s="144" t="s">
        <v>24</v>
      </c>
      <c r="D20" s="87"/>
    </row>
    <row r="21" ht="20.25" customHeight="1" spans="1:4">
      <c r="A21" s="179" t="s">
        <v>25</v>
      </c>
      <c r="B21" s="142">
        <v>8631182.83</v>
      </c>
      <c r="C21" s="143" t="s">
        <v>26</v>
      </c>
      <c r="D21" s="138">
        <v>8631182.83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B25" sqref="B25"/>
    </sheetView>
  </sheetViews>
  <sheetFormatPr defaultColWidth="9.14166666666667" defaultRowHeight="14.25" customHeight="1" outlineLevelCol="5"/>
  <cols>
    <col min="1" max="1" width="29.375" customWidth="1"/>
    <col min="2" max="2" width="19.5083333333333" customWidth="1"/>
    <col min="3" max="3" width="18.75" customWidth="1"/>
    <col min="4" max="4" width="21" customWidth="1"/>
    <col min="5" max="5" width="21.625" customWidth="1"/>
    <col min="6" max="6" width="20.5083333333333" customWidth="1"/>
  </cols>
  <sheetData>
    <row r="1" ht="21" customHeight="1" spans="6:6">
      <c r="F1" s="50" t="s">
        <v>294</v>
      </c>
    </row>
    <row r="2" ht="28.5" customHeight="1" spans="1:6">
      <c r="A2" s="26" t="s">
        <v>295</v>
      </c>
      <c r="B2" s="26"/>
      <c r="C2" s="26"/>
      <c r="D2" s="26"/>
      <c r="E2" s="26"/>
      <c r="F2" s="26"/>
    </row>
    <row r="3" ht="19" customHeight="1" spans="1:6">
      <c r="A3" s="96" t="str">
        <f>"单位名称："&amp;"文山州麻栗坡县人民检察院"</f>
        <v>单位名称：文山州麻栗坡县人民检察院</v>
      </c>
      <c r="B3" s="97"/>
      <c r="C3" s="97"/>
      <c r="D3" s="53"/>
      <c r="E3" s="53"/>
      <c r="F3" s="50" t="s">
        <v>2</v>
      </c>
    </row>
    <row r="4" ht="18.75" customHeight="1" spans="1:6">
      <c r="A4" s="9" t="s">
        <v>130</v>
      </c>
      <c r="B4" s="9" t="s">
        <v>49</v>
      </c>
      <c r="C4" s="9" t="s">
        <v>50</v>
      </c>
      <c r="D4" s="15" t="s">
        <v>296</v>
      </c>
      <c r="E4" s="60"/>
      <c r="F4" s="60"/>
    </row>
    <row r="5" ht="30" customHeight="1" spans="1:6">
      <c r="A5" s="18"/>
      <c r="B5" s="18"/>
      <c r="C5" s="18"/>
      <c r="D5" s="15" t="s">
        <v>31</v>
      </c>
      <c r="E5" s="60" t="s">
        <v>58</v>
      </c>
      <c r="F5" s="60" t="s">
        <v>59</v>
      </c>
    </row>
    <row r="6" ht="16.5" customHeight="1" spans="1:6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</row>
    <row r="7" ht="20.25" customHeight="1" spans="1:6">
      <c r="A7" s="28"/>
      <c r="B7" s="28"/>
      <c r="C7" s="28"/>
      <c r="D7" s="22"/>
      <c r="E7" s="22"/>
      <c r="F7" s="22"/>
    </row>
    <row r="8" ht="17.25" customHeight="1" spans="1:6">
      <c r="A8" s="98" t="s">
        <v>96</v>
      </c>
      <c r="B8" s="99"/>
      <c r="C8" s="99" t="s">
        <v>96</v>
      </c>
      <c r="D8" s="22"/>
      <c r="E8" s="22"/>
      <c r="F8" s="22"/>
    </row>
    <row r="9" ht="21" customHeight="1" spans="1:1">
      <c r="A9" t="s">
        <v>297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2"/>
  <sheetViews>
    <sheetView showZeros="0" workbookViewId="0">
      <selection activeCell="H26" sqref="H26"/>
    </sheetView>
  </sheetViews>
  <sheetFormatPr defaultColWidth="9.14166666666667" defaultRowHeight="14.25" customHeight="1"/>
  <cols>
    <col min="1" max="1" width="28.7166666666667" customWidth="1"/>
    <col min="2" max="2" width="21.7083333333333" customWidth="1"/>
    <col min="3" max="3" width="31.5833333333333" customWidth="1"/>
    <col min="4" max="4" width="7.70833333333333" customWidth="1"/>
    <col min="5" max="5" width="10.2833333333333" customWidth="1"/>
    <col min="6" max="8" width="14.7416666666667" customWidth="1"/>
    <col min="9" max="16" width="6.79166666666667" customWidth="1"/>
    <col min="17" max="17" width="10.425" customWidth="1"/>
  </cols>
  <sheetData>
    <row r="1" ht="22" customHeight="1" spans="15:17">
      <c r="O1" s="7"/>
      <c r="P1" s="7"/>
      <c r="Q1" s="95" t="s">
        <v>298</v>
      </c>
    </row>
    <row r="2" ht="27.75" customHeight="1" spans="1:17">
      <c r="A2" s="51" t="s">
        <v>299</v>
      </c>
      <c r="B2" s="26"/>
      <c r="C2" s="26"/>
      <c r="D2" s="26"/>
      <c r="E2" s="26"/>
      <c r="F2" s="26"/>
      <c r="G2" s="26"/>
      <c r="H2" s="26"/>
      <c r="I2" s="26"/>
      <c r="J2" s="26"/>
      <c r="K2" s="42"/>
      <c r="L2" s="26"/>
      <c r="M2" s="26"/>
      <c r="N2" s="26"/>
      <c r="O2" s="42"/>
      <c r="P2" s="42"/>
      <c r="Q2" s="26"/>
    </row>
    <row r="3" ht="18.75" customHeight="1" spans="1:17">
      <c r="A3" s="88" t="str">
        <f>"单位名称："&amp;"文山州麻栗坡县人民检察院"</f>
        <v>单位名称：文山州麻栗坡县人民检察院</v>
      </c>
      <c r="B3" s="6"/>
      <c r="C3" s="6"/>
      <c r="D3" s="6"/>
      <c r="E3" s="6"/>
      <c r="F3" s="6"/>
      <c r="G3" s="6"/>
      <c r="H3" s="6"/>
      <c r="I3" s="6"/>
      <c r="J3" s="6"/>
      <c r="O3" s="79"/>
      <c r="P3" s="79"/>
      <c r="Q3" s="95" t="s">
        <v>121</v>
      </c>
    </row>
    <row r="4" ht="15.75" customHeight="1" spans="1:17">
      <c r="A4" s="9" t="s">
        <v>300</v>
      </c>
      <c r="B4" s="64" t="s">
        <v>301</v>
      </c>
      <c r="C4" s="64" t="s">
        <v>302</v>
      </c>
      <c r="D4" s="64" t="s">
        <v>303</v>
      </c>
      <c r="E4" s="64" t="s">
        <v>304</v>
      </c>
      <c r="F4" s="64" t="s">
        <v>305</v>
      </c>
      <c r="G4" s="65" t="s">
        <v>137</v>
      </c>
      <c r="H4" s="65"/>
      <c r="I4" s="65"/>
      <c r="J4" s="65"/>
      <c r="K4" s="66"/>
      <c r="L4" s="65"/>
      <c r="M4" s="65"/>
      <c r="N4" s="65"/>
      <c r="O4" s="81"/>
      <c r="P4" s="66"/>
      <c r="Q4" s="82"/>
    </row>
    <row r="5" ht="17.25" customHeight="1" spans="1:17">
      <c r="A5" s="14"/>
      <c r="B5" s="67"/>
      <c r="C5" s="67"/>
      <c r="D5" s="67"/>
      <c r="E5" s="67"/>
      <c r="F5" s="67"/>
      <c r="G5" s="67" t="s">
        <v>31</v>
      </c>
      <c r="H5" s="67" t="s">
        <v>34</v>
      </c>
      <c r="I5" s="67" t="s">
        <v>306</v>
      </c>
      <c r="J5" s="67" t="s">
        <v>307</v>
      </c>
      <c r="K5" s="68" t="s">
        <v>308</v>
      </c>
      <c r="L5" s="83" t="s">
        <v>309</v>
      </c>
      <c r="M5" s="83"/>
      <c r="N5" s="83"/>
      <c r="O5" s="84"/>
      <c r="P5" s="85"/>
      <c r="Q5" s="69"/>
    </row>
    <row r="6" ht="74" customHeight="1" spans="1:17">
      <c r="A6" s="17"/>
      <c r="B6" s="69"/>
      <c r="C6" s="69"/>
      <c r="D6" s="69"/>
      <c r="E6" s="69"/>
      <c r="F6" s="69"/>
      <c r="G6" s="69"/>
      <c r="H6" s="69" t="s">
        <v>33</v>
      </c>
      <c r="I6" s="69"/>
      <c r="J6" s="69"/>
      <c r="K6" s="70"/>
      <c r="L6" s="69" t="s">
        <v>33</v>
      </c>
      <c r="M6" s="69" t="s">
        <v>44</v>
      </c>
      <c r="N6" s="69" t="s">
        <v>39</v>
      </c>
      <c r="O6" s="86" t="s">
        <v>40</v>
      </c>
      <c r="P6" s="70" t="s">
        <v>41</v>
      </c>
      <c r="Q6" s="69" t="s">
        <v>42</v>
      </c>
    </row>
    <row r="7" ht="17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5" customHeight="1" spans="1:17">
      <c r="A8" s="71" t="s">
        <v>46</v>
      </c>
      <c r="B8" s="72"/>
      <c r="C8" s="72"/>
      <c r="D8" s="72"/>
      <c r="E8" s="91"/>
      <c r="F8" s="22">
        <v>440700</v>
      </c>
      <c r="G8" s="22">
        <v>500700</v>
      </c>
      <c r="H8" s="22">
        <v>500700</v>
      </c>
      <c r="I8" s="22"/>
      <c r="J8" s="22"/>
      <c r="K8" s="22"/>
      <c r="L8" s="22"/>
      <c r="M8" s="22"/>
      <c r="N8" s="22"/>
      <c r="O8" s="22"/>
      <c r="P8" s="22"/>
      <c r="Q8" s="22"/>
    </row>
    <row r="9" ht="24" customHeight="1" spans="1:17">
      <c r="A9" s="92" t="s">
        <v>173</v>
      </c>
      <c r="B9" s="72" t="s">
        <v>310</v>
      </c>
      <c r="C9" s="72" t="s">
        <v>311</v>
      </c>
      <c r="D9" s="93" t="s">
        <v>312</v>
      </c>
      <c r="E9" s="94">
        <v>1</v>
      </c>
      <c r="F9" s="22"/>
      <c r="G9" s="22">
        <v>60000</v>
      </c>
      <c r="H9" s="22">
        <v>60000</v>
      </c>
      <c r="I9" s="22"/>
      <c r="J9" s="22"/>
      <c r="K9" s="22"/>
      <c r="L9" s="22"/>
      <c r="M9" s="22"/>
      <c r="N9" s="22"/>
      <c r="O9" s="22"/>
      <c r="P9" s="22"/>
      <c r="Q9" s="22"/>
    </row>
    <row r="10" ht="25" customHeight="1" spans="1:17">
      <c r="A10" s="92" t="s">
        <v>219</v>
      </c>
      <c r="B10" s="72" t="s">
        <v>313</v>
      </c>
      <c r="C10" s="72" t="s">
        <v>314</v>
      </c>
      <c r="D10" s="93" t="s">
        <v>315</v>
      </c>
      <c r="E10" s="94">
        <v>1</v>
      </c>
      <c r="F10" s="22">
        <v>200000</v>
      </c>
      <c r="G10" s="22">
        <v>200000</v>
      </c>
      <c r="H10" s="22">
        <v>200000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6" customHeight="1" spans="1:17">
      <c r="A11" s="92" t="s">
        <v>219</v>
      </c>
      <c r="B11" s="72" t="s">
        <v>313</v>
      </c>
      <c r="C11" s="72" t="s">
        <v>314</v>
      </c>
      <c r="D11" s="93" t="s">
        <v>315</v>
      </c>
      <c r="E11" s="94">
        <v>1</v>
      </c>
      <c r="F11" s="22">
        <v>240700</v>
      </c>
      <c r="G11" s="22">
        <v>240700</v>
      </c>
      <c r="H11" s="22">
        <v>240700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5" customHeight="1" spans="1:17">
      <c r="A12" s="74" t="s">
        <v>96</v>
      </c>
      <c r="B12" s="75"/>
      <c r="C12" s="75"/>
      <c r="D12" s="75"/>
      <c r="E12" s="91"/>
      <c r="F12" s="22">
        <v>440700</v>
      </c>
      <c r="G12" s="22">
        <v>500700</v>
      </c>
      <c r="H12" s="22">
        <v>500700</v>
      </c>
      <c r="I12" s="22"/>
      <c r="J12" s="22"/>
      <c r="K12" s="22"/>
      <c r="L12" s="22"/>
      <c r="M12" s="22"/>
      <c r="N12" s="22"/>
      <c r="O12" s="22"/>
      <c r="P12" s="22"/>
      <c r="Q12" s="22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63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selection activeCell="N32" sqref="N32"/>
    </sheetView>
  </sheetViews>
  <sheetFormatPr defaultColWidth="9.14166666666667" defaultRowHeight="14.25" customHeight="1"/>
  <cols>
    <col min="1" max="14" width="10.1916666666667" customWidth="1"/>
  </cols>
  <sheetData>
    <row r="1" ht="22" customHeight="1" spans="1:14">
      <c r="A1" s="55"/>
      <c r="B1" s="55"/>
      <c r="C1" s="55"/>
      <c r="D1" s="55"/>
      <c r="E1" s="55"/>
      <c r="F1" s="55"/>
      <c r="G1" s="55"/>
      <c r="H1" s="61"/>
      <c r="I1" s="55"/>
      <c r="J1" s="55"/>
      <c r="K1" s="55"/>
      <c r="L1" s="7"/>
      <c r="M1" s="77"/>
      <c r="N1" s="78" t="s">
        <v>316</v>
      </c>
    </row>
    <row r="2" ht="27.75" customHeight="1" spans="1:14">
      <c r="A2" s="51" t="s">
        <v>317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42"/>
      <c r="M2" s="63"/>
      <c r="N2" s="62"/>
    </row>
    <row r="3" ht="18.75" customHeight="1" spans="1:14">
      <c r="A3" s="52" t="str">
        <f>"单位名称："&amp;"文山州麻栗坡县人民检察院"</f>
        <v>单位名称：文山州麻栗坡县人民检察院</v>
      </c>
      <c r="B3" s="53"/>
      <c r="C3" s="53"/>
      <c r="D3" s="53"/>
      <c r="E3" s="53"/>
      <c r="F3" s="53"/>
      <c r="G3" s="53"/>
      <c r="H3" s="61"/>
      <c r="I3" s="55"/>
      <c r="J3" s="55"/>
      <c r="K3" s="55"/>
      <c r="L3" s="79"/>
      <c r="M3" s="80"/>
      <c r="N3" s="78" t="s">
        <v>121</v>
      </c>
    </row>
    <row r="4" ht="20" customHeight="1" spans="1:14">
      <c r="A4" s="9" t="s">
        <v>300</v>
      </c>
      <c r="B4" s="64" t="s">
        <v>318</v>
      </c>
      <c r="C4" s="64" t="s">
        <v>319</v>
      </c>
      <c r="D4" s="65" t="s">
        <v>137</v>
      </c>
      <c r="E4" s="65"/>
      <c r="F4" s="65"/>
      <c r="G4" s="65"/>
      <c r="H4" s="66"/>
      <c r="I4" s="65"/>
      <c r="J4" s="65"/>
      <c r="K4" s="65"/>
      <c r="L4" s="81"/>
      <c r="M4" s="66"/>
      <c r="N4" s="82"/>
    </row>
    <row r="5" ht="20" customHeight="1" spans="1:14">
      <c r="A5" s="14"/>
      <c r="B5" s="67"/>
      <c r="C5" s="67"/>
      <c r="D5" s="67" t="s">
        <v>31</v>
      </c>
      <c r="E5" s="67" t="s">
        <v>34</v>
      </c>
      <c r="F5" s="67" t="s">
        <v>306</v>
      </c>
      <c r="G5" s="67" t="s">
        <v>307</v>
      </c>
      <c r="H5" s="68" t="s">
        <v>308</v>
      </c>
      <c r="I5" s="83" t="s">
        <v>309</v>
      </c>
      <c r="J5" s="83"/>
      <c r="K5" s="83"/>
      <c r="L5" s="84"/>
      <c r="M5" s="85"/>
      <c r="N5" s="69"/>
    </row>
    <row r="6" ht="54" customHeight="1" spans="1:14">
      <c r="A6" s="17"/>
      <c r="B6" s="69"/>
      <c r="C6" s="69"/>
      <c r="D6" s="69"/>
      <c r="E6" s="69"/>
      <c r="F6" s="69"/>
      <c r="G6" s="69"/>
      <c r="H6" s="70"/>
      <c r="I6" s="69" t="s">
        <v>33</v>
      </c>
      <c r="J6" s="69" t="s">
        <v>44</v>
      </c>
      <c r="K6" s="69" t="s">
        <v>206</v>
      </c>
      <c r="L6" s="86" t="s">
        <v>40</v>
      </c>
      <c r="M6" s="70" t="s">
        <v>41</v>
      </c>
      <c r="N6" s="69" t="s">
        <v>42</v>
      </c>
    </row>
    <row r="7" ht="15" customHeight="1" spans="1:14">
      <c r="A7" s="17">
        <v>1</v>
      </c>
      <c r="B7" s="69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</row>
    <row r="8" ht="21" customHeight="1" spans="1:14">
      <c r="A8" s="71"/>
      <c r="B8" s="72"/>
      <c r="C8" s="72"/>
      <c r="D8" s="73"/>
      <c r="E8" s="73"/>
      <c r="F8" s="73"/>
      <c r="G8" s="73"/>
      <c r="H8" s="73"/>
      <c r="I8" s="73"/>
      <c r="J8" s="73"/>
      <c r="K8" s="73"/>
      <c r="L8" s="87"/>
      <c r="M8" s="73"/>
      <c r="N8" s="73"/>
    </row>
    <row r="9" ht="21" customHeight="1" spans="1:14">
      <c r="A9" s="71"/>
      <c r="B9" s="72"/>
      <c r="C9" s="72"/>
      <c r="D9" s="73"/>
      <c r="E9" s="73"/>
      <c r="F9" s="73"/>
      <c r="G9" s="73"/>
      <c r="H9" s="73"/>
      <c r="I9" s="73"/>
      <c r="J9" s="73"/>
      <c r="K9" s="73"/>
      <c r="L9" s="87"/>
      <c r="M9" s="73"/>
      <c r="N9" s="73"/>
    </row>
    <row r="10" ht="21" customHeight="1" spans="1:14">
      <c r="A10" s="74" t="s">
        <v>96</v>
      </c>
      <c r="B10" s="75"/>
      <c r="C10" s="76"/>
      <c r="D10" s="73"/>
      <c r="E10" s="73"/>
      <c r="F10" s="73"/>
      <c r="G10" s="73"/>
      <c r="H10" s="73"/>
      <c r="I10" s="73"/>
      <c r="J10" s="73"/>
      <c r="K10" s="73"/>
      <c r="L10" s="87"/>
      <c r="M10" s="73"/>
      <c r="N10" s="73"/>
    </row>
    <row r="11" ht="24" customHeight="1" spans="1:1">
      <c r="A11" t="s">
        <v>297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1388888888889" right="0.751388888888889" top="1" bottom="1" header="0.5" footer="0.5"/>
  <pageSetup paperSize="9" scale="9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selection activeCell="W28" sqref="W28"/>
    </sheetView>
  </sheetViews>
  <sheetFormatPr defaultColWidth="9.14166666666667" defaultRowHeight="14.25" customHeight="1"/>
  <cols>
    <col min="1" max="1" width="15.75" customWidth="1"/>
    <col min="2" max="23" width="6.33333333333333" customWidth="1"/>
  </cols>
  <sheetData>
    <row r="1" ht="21" customHeight="1" spans="4:23">
      <c r="D1" s="50"/>
      <c r="W1" s="7" t="s">
        <v>320</v>
      </c>
    </row>
    <row r="2" ht="27.75" customHeight="1" spans="1:23">
      <c r="A2" s="51" t="s">
        <v>321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18" customHeight="1" spans="1:23">
      <c r="A3" s="52" t="str">
        <f>"单位名称："&amp;"文山州麻栗坡县人民检察院"</f>
        <v>单位名称：文山州麻栗坡县人民检察院</v>
      </c>
      <c r="B3" s="53"/>
      <c r="C3" s="53"/>
      <c r="D3" s="54"/>
      <c r="E3" s="55"/>
      <c r="F3" s="55"/>
      <c r="G3" s="55"/>
      <c r="H3" s="55"/>
      <c r="I3" s="55"/>
      <c r="W3" s="7" t="s">
        <v>121</v>
      </c>
    </row>
    <row r="4" ht="33" customHeight="1" spans="1:23">
      <c r="A4" s="56" t="s">
        <v>322</v>
      </c>
      <c r="B4" s="10" t="s">
        <v>137</v>
      </c>
      <c r="C4" s="11"/>
      <c r="D4" s="11"/>
      <c r="E4" s="57" t="s">
        <v>323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ht="69" customHeight="1" spans="1:23">
      <c r="A5" s="58"/>
      <c r="B5" s="27" t="s">
        <v>31</v>
      </c>
      <c r="C5" s="9" t="s">
        <v>34</v>
      </c>
      <c r="D5" s="59" t="s">
        <v>324</v>
      </c>
      <c r="E5" s="18" t="s">
        <v>325</v>
      </c>
      <c r="F5" s="18" t="s">
        <v>326</v>
      </c>
      <c r="G5" s="18" t="s">
        <v>327</v>
      </c>
      <c r="H5" s="18" t="s">
        <v>328</v>
      </c>
      <c r="I5" s="18" t="s">
        <v>329</v>
      </c>
      <c r="J5" s="18" t="s">
        <v>330</v>
      </c>
      <c r="K5" s="18" t="s">
        <v>331</v>
      </c>
      <c r="L5" s="59" t="s">
        <v>332</v>
      </c>
      <c r="M5" s="18" t="s">
        <v>333</v>
      </c>
      <c r="N5" s="18" t="s">
        <v>334</v>
      </c>
      <c r="O5" s="18" t="s">
        <v>335</v>
      </c>
      <c r="P5" s="18" t="s">
        <v>336</v>
      </c>
      <c r="Q5" s="18" t="s">
        <v>337</v>
      </c>
      <c r="R5" s="18" t="s">
        <v>338</v>
      </c>
      <c r="S5" s="18" t="s">
        <v>339</v>
      </c>
      <c r="T5" s="18" t="s">
        <v>340</v>
      </c>
      <c r="U5" s="18" t="s">
        <v>341</v>
      </c>
      <c r="V5" s="18" t="s">
        <v>342</v>
      </c>
      <c r="W5" s="18" t="s">
        <v>343</v>
      </c>
    </row>
    <row r="6" ht="31" customHeight="1" spans="1:23">
      <c r="A6" s="60">
        <v>1</v>
      </c>
      <c r="B6" s="60">
        <v>2</v>
      </c>
      <c r="C6" s="60">
        <v>3</v>
      </c>
      <c r="D6" s="10">
        <v>4</v>
      </c>
      <c r="E6" s="60">
        <v>5</v>
      </c>
      <c r="F6" s="60">
        <v>6</v>
      </c>
      <c r="G6" s="60">
        <v>7</v>
      </c>
      <c r="H6" s="10">
        <v>8</v>
      </c>
      <c r="I6" s="60">
        <v>9</v>
      </c>
      <c r="J6" s="60">
        <v>10</v>
      </c>
      <c r="K6" s="60">
        <v>11</v>
      </c>
      <c r="L6" s="10">
        <v>12</v>
      </c>
      <c r="M6" s="60">
        <v>13</v>
      </c>
      <c r="N6" s="60">
        <v>14</v>
      </c>
      <c r="O6" s="60">
        <v>15</v>
      </c>
      <c r="P6" s="10">
        <v>16</v>
      </c>
      <c r="Q6" s="60">
        <v>17</v>
      </c>
      <c r="R6" s="60">
        <v>18</v>
      </c>
      <c r="S6" s="60">
        <v>19</v>
      </c>
      <c r="T6" s="10">
        <v>20</v>
      </c>
      <c r="U6" s="10">
        <v>21</v>
      </c>
      <c r="V6" s="10">
        <v>22</v>
      </c>
      <c r="W6" s="60">
        <v>23</v>
      </c>
    </row>
    <row r="7" ht="28.4" customHeight="1" spans="1:23">
      <c r="A7" s="28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8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ht="26" customHeight="1" spans="1:1">
      <c r="A9" t="s">
        <v>297</v>
      </c>
    </row>
  </sheetData>
  <mergeCells count="5">
    <mergeCell ref="A2:W2"/>
    <mergeCell ref="A3:I3"/>
    <mergeCell ref="B4:D4"/>
    <mergeCell ref="E4:W4"/>
    <mergeCell ref="A4:A5"/>
  </mergeCells>
  <pageMargins left="0.751388888888889" right="0.751388888888889" top="1" bottom="1" header="0.5" footer="0.5"/>
  <pageSetup paperSize="9" scale="85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G27" sqref="G27"/>
    </sheetView>
  </sheetViews>
  <sheetFormatPr defaultColWidth="9.14166666666667" defaultRowHeight="12" customHeight="1" outlineLevelRow="7"/>
  <cols>
    <col min="1" max="1" width="23.625" customWidth="1"/>
    <col min="2" max="2" width="17.625" customWidth="1"/>
    <col min="3" max="3" width="11.75" customWidth="1"/>
    <col min="4" max="4" width="12.75" customWidth="1"/>
    <col min="5" max="5" width="12" customWidth="1"/>
    <col min="6" max="6" width="11.2833333333333" customWidth="1"/>
    <col min="7" max="7" width="10.125" customWidth="1"/>
    <col min="8" max="8" width="9.625" customWidth="1"/>
    <col min="9" max="9" width="11.125" customWidth="1"/>
    <col min="10" max="10" width="10.875" customWidth="1"/>
  </cols>
  <sheetData>
    <row r="1" ht="22" customHeight="1" spans="10:10">
      <c r="J1" s="7" t="s">
        <v>344</v>
      </c>
    </row>
    <row r="2" ht="28.5" customHeight="1" spans="1:10">
      <c r="A2" s="41" t="s">
        <v>345</v>
      </c>
      <c r="B2" s="26"/>
      <c r="C2" s="26"/>
      <c r="D2" s="26"/>
      <c r="E2" s="26"/>
      <c r="F2" s="42"/>
      <c r="G2" s="26"/>
      <c r="H2" s="42"/>
      <c r="I2" s="42"/>
      <c r="J2" s="26"/>
    </row>
    <row r="3" ht="17.25" customHeight="1" spans="1:1">
      <c r="A3" s="4" t="str">
        <f>"单位名称："&amp;"文山州麻栗坡县人民检察院"</f>
        <v>单位名称：文山州麻栗坡县人民检察院</v>
      </c>
    </row>
    <row r="4" ht="44.25" customHeight="1" spans="1:10">
      <c r="A4" s="43" t="s">
        <v>227</v>
      </c>
      <c r="B4" s="43" t="s">
        <v>228</v>
      </c>
      <c r="C4" s="43" t="s">
        <v>229</v>
      </c>
      <c r="D4" s="43" t="s">
        <v>230</v>
      </c>
      <c r="E4" s="43" t="s">
        <v>231</v>
      </c>
      <c r="F4" s="44" t="s">
        <v>232</v>
      </c>
      <c r="G4" s="43" t="s">
        <v>233</v>
      </c>
      <c r="H4" s="44" t="s">
        <v>234</v>
      </c>
      <c r="I4" s="44" t="s">
        <v>235</v>
      </c>
      <c r="J4" s="43" t="s">
        <v>236</v>
      </c>
    </row>
    <row r="5" ht="22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28" customHeight="1" spans="1:10">
      <c r="A6" s="45"/>
      <c r="B6" s="46"/>
      <c r="C6" s="46"/>
      <c r="D6" s="46"/>
      <c r="E6" s="47"/>
      <c r="F6" s="48"/>
      <c r="G6" s="47"/>
      <c r="H6" s="48"/>
      <c r="I6" s="48"/>
      <c r="J6" s="47"/>
    </row>
    <row r="7" ht="28" customHeight="1" spans="1:10">
      <c r="A7" s="45"/>
      <c r="B7" s="49"/>
      <c r="C7" s="49"/>
      <c r="D7" s="49"/>
      <c r="E7" s="45"/>
      <c r="F7" s="49"/>
      <c r="G7" s="45"/>
      <c r="H7" s="49"/>
      <c r="I7" s="49"/>
      <c r="J7" s="45"/>
    </row>
    <row r="8" ht="19" customHeight="1" spans="1:1">
      <c r="A8" t="s">
        <v>297</v>
      </c>
    </row>
  </sheetData>
  <mergeCells count="2">
    <mergeCell ref="A2:J2"/>
    <mergeCell ref="A3:H3"/>
  </mergeCells>
  <pageMargins left="0.75" right="0.75" top="1" bottom="1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selection activeCell="C22" sqref="C22"/>
    </sheetView>
  </sheetViews>
  <sheetFormatPr defaultColWidth="8.85" defaultRowHeight="15" customHeight="1" outlineLevelCol="7"/>
  <cols>
    <col min="1" max="1" width="28.5083333333333" customWidth="1"/>
    <col min="2" max="2" width="12.75" customWidth="1"/>
    <col min="3" max="3" width="17.875" customWidth="1"/>
    <col min="4" max="4" width="15" customWidth="1"/>
    <col min="5" max="5" width="11.25" customWidth="1"/>
    <col min="6" max="6" width="15.875" customWidth="1"/>
    <col min="7" max="7" width="14.625" customWidth="1"/>
    <col min="8" max="8" width="13.125" customWidth="1"/>
  </cols>
  <sheetData>
    <row r="1" ht="24" customHeight="1" spans="1:8">
      <c r="A1" s="33"/>
      <c r="B1" s="33"/>
      <c r="C1" s="33"/>
      <c r="D1" s="33"/>
      <c r="E1" s="33"/>
      <c r="F1" s="33"/>
      <c r="G1" s="33"/>
      <c r="H1" s="34" t="s">
        <v>346</v>
      </c>
    </row>
    <row r="2" ht="30.65" customHeight="1" spans="1:8">
      <c r="A2" s="35" t="s">
        <v>347</v>
      </c>
      <c r="B2" s="35"/>
      <c r="C2" s="35"/>
      <c r="D2" s="35"/>
      <c r="E2" s="35"/>
      <c r="F2" s="35"/>
      <c r="G2" s="35"/>
      <c r="H2" s="35"/>
    </row>
    <row r="3" ht="18.75" customHeight="1" spans="1:8">
      <c r="A3" s="33" t="str">
        <f>"单位名称："&amp;"文山州麻栗坡县人民检察院"</f>
        <v>单位名称：文山州麻栗坡县人民检察院</v>
      </c>
      <c r="B3" s="33"/>
      <c r="C3" s="33"/>
      <c r="D3" s="33"/>
      <c r="E3" s="33"/>
      <c r="F3" s="33"/>
      <c r="G3" s="33"/>
      <c r="H3" s="33"/>
    </row>
    <row r="4" ht="18.75" customHeight="1" spans="1:8">
      <c r="A4" s="36" t="s">
        <v>130</v>
      </c>
      <c r="B4" s="36" t="s">
        <v>348</v>
      </c>
      <c r="C4" s="36" t="s">
        <v>349</v>
      </c>
      <c r="D4" s="36" t="s">
        <v>350</v>
      </c>
      <c r="E4" s="36" t="s">
        <v>351</v>
      </c>
      <c r="F4" s="36" t="s">
        <v>352</v>
      </c>
      <c r="G4" s="36"/>
      <c r="H4" s="36"/>
    </row>
    <row r="5" ht="18.75" customHeight="1" spans="1:8">
      <c r="A5" s="36"/>
      <c r="B5" s="36"/>
      <c r="C5" s="36"/>
      <c r="D5" s="36"/>
      <c r="E5" s="36"/>
      <c r="F5" s="36" t="s">
        <v>304</v>
      </c>
      <c r="G5" s="36" t="s">
        <v>353</v>
      </c>
      <c r="H5" s="36" t="s">
        <v>354</v>
      </c>
    </row>
    <row r="6" ht="29" customHeight="1" spans="1:8">
      <c r="A6" s="37" t="s">
        <v>113</v>
      </c>
      <c r="B6" s="37" t="s">
        <v>114</v>
      </c>
      <c r="C6" s="37" t="s">
        <v>115</v>
      </c>
      <c r="D6" s="37" t="s">
        <v>116</v>
      </c>
      <c r="E6" s="37" t="s">
        <v>117</v>
      </c>
      <c r="F6" s="37" t="s">
        <v>118</v>
      </c>
      <c r="G6" s="37" t="s">
        <v>355</v>
      </c>
      <c r="H6" s="37" t="s">
        <v>356</v>
      </c>
    </row>
    <row r="7" ht="29.9" customHeight="1" spans="1:8">
      <c r="A7" s="38"/>
      <c r="B7" s="38"/>
      <c r="C7" s="38"/>
      <c r="D7" s="38"/>
      <c r="E7" s="36"/>
      <c r="F7" s="39"/>
      <c r="G7" s="40"/>
      <c r="H7" s="40"/>
    </row>
    <row r="8" ht="29" customHeight="1" spans="1:8">
      <c r="A8" s="36" t="s">
        <v>31</v>
      </c>
      <c r="B8" s="36"/>
      <c r="C8" s="36"/>
      <c r="D8" s="36"/>
      <c r="E8" s="36"/>
      <c r="F8" s="39"/>
      <c r="G8" s="40"/>
      <c r="H8" s="40"/>
    </row>
    <row r="9" ht="21" customHeight="1" spans="1:1">
      <c r="A9" t="s">
        <v>297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I9" sqref="I9"/>
    </sheetView>
  </sheetViews>
  <sheetFormatPr defaultColWidth="9.14166666666667" defaultRowHeight="14.25" customHeight="1"/>
  <cols>
    <col min="1" max="1" width="16.3166666666667" customWidth="1"/>
    <col min="2" max="2" width="15.625" customWidth="1"/>
    <col min="3" max="3" width="13.5083333333333" customWidth="1"/>
    <col min="4" max="4" width="11.5083333333333" customWidth="1"/>
    <col min="5" max="5" width="10.625" customWidth="1"/>
    <col min="6" max="7" width="10.875" customWidth="1"/>
    <col min="8" max="8" width="11.25" customWidth="1"/>
    <col min="9" max="9" width="10.125" customWidth="1"/>
    <col min="10" max="10" width="11.125" customWidth="1"/>
    <col min="11" max="11" width="9.375" customWidth="1"/>
  </cols>
  <sheetData>
    <row r="1" ht="21" customHeight="1" spans="4:11">
      <c r="D1" s="1"/>
      <c r="E1" s="1"/>
      <c r="F1" s="1"/>
      <c r="G1" s="1"/>
      <c r="K1" s="2" t="s">
        <v>357</v>
      </c>
    </row>
    <row r="2" ht="27.75" customHeight="1" spans="1:11">
      <c r="A2" s="26" t="s">
        <v>358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18" customHeight="1" spans="1:11">
      <c r="A3" s="4" t="str">
        <f>"单位名称："&amp;"文山州麻栗坡县人民检察院"</f>
        <v>单位名称：文山州麻栗坡县人民检察院</v>
      </c>
      <c r="B3" s="5"/>
      <c r="C3" s="5"/>
      <c r="D3" s="5"/>
      <c r="E3" s="5"/>
      <c r="F3" s="5"/>
      <c r="G3" s="5"/>
      <c r="H3" s="6"/>
      <c r="I3" s="6"/>
      <c r="J3" s="6"/>
      <c r="K3" s="7" t="s">
        <v>121</v>
      </c>
    </row>
    <row r="4" ht="21.75" customHeight="1" spans="1:11">
      <c r="A4" s="8" t="s">
        <v>203</v>
      </c>
      <c r="B4" s="8" t="s">
        <v>132</v>
      </c>
      <c r="C4" s="8" t="s">
        <v>204</v>
      </c>
      <c r="D4" s="9" t="s">
        <v>133</v>
      </c>
      <c r="E4" s="9" t="s">
        <v>134</v>
      </c>
      <c r="F4" s="9" t="s">
        <v>135</v>
      </c>
      <c r="G4" s="9" t="s">
        <v>136</v>
      </c>
      <c r="H4" s="15" t="s">
        <v>31</v>
      </c>
      <c r="I4" s="10" t="s">
        <v>359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7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27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2">
        <v>10</v>
      </c>
      <c r="K7" s="32">
        <v>11</v>
      </c>
    </row>
    <row r="8" ht="30.65" customHeight="1" spans="1:11">
      <c r="A8" s="28"/>
      <c r="B8" s="20"/>
      <c r="C8" s="28"/>
      <c r="D8" s="28"/>
      <c r="E8" s="28"/>
      <c r="F8" s="28"/>
      <c r="G8" s="28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29" customHeight="1" spans="1:11">
      <c r="A10" s="29" t="s">
        <v>96</v>
      </c>
      <c r="B10" s="30"/>
      <c r="C10" s="30"/>
      <c r="D10" s="30"/>
      <c r="E10" s="30"/>
      <c r="F10" s="30"/>
      <c r="G10" s="31"/>
      <c r="H10" s="22"/>
      <c r="I10" s="22"/>
      <c r="J10" s="22"/>
      <c r="K10" s="22"/>
    </row>
    <row r="11" ht="21" customHeight="1" spans="1:1">
      <c r="A11" t="s">
        <v>297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L22" sqref="L22"/>
    </sheetView>
  </sheetViews>
  <sheetFormatPr defaultColWidth="9.14166666666667" defaultRowHeight="14.25" customHeight="1" outlineLevelCol="6"/>
  <cols>
    <col min="1" max="1" width="26.875" customWidth="1"/>
    <col min="2" max="2" width="19.75" customWidth="1"/>
    <col min="3" max="3" width="24.125" customWidth="1"/>
    <col min="4" max="4" width="10.3416666666667" customWidth="1"/>
    <col min="5" max="5" width="16.5083333333333" customWidth="1"/>
    <col min="6" max="6" width="15.5083333333333" customWidth="1"/>
    <col min="7" max="7" width="15" customWidth="1"/>
  </cols>
  <sheetData>
    <row r="1" ht="23" customHeight="1" spans="4:7">
      <c r="D1" s="1"/>
      <c r="G1" s="2" t="s">
        <v>360</v>
      </c>
    </row>
    <row r="2" ht="27.75" customHeight="1" spans="1:7">
      <c r="A2" s="3" t="s">
        <v>361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"单位名称："&amp;"文山州麻栗坡县人民检察院"</f>
        <v>单位名称：文山州麻栗坡县人民检察院</v>
      </c>
      <c r="B3" s="5"/>
      <c r="C3" s="5"/>
      <c r="D3" s="5"/>
      <c r="E3" s="6"/>
      <c r="F3" s="6"/>
      <c r="G3" s="7" t="s">
        <v>121</v>
      </c>
    </row>
    <row r="4" ht="21.75" customHeight="1" spans="1:7">
      <c r="A4" s="8" t="s">
        <v>204</v>
      </c>
      <c r="B4" s="8" t="s">
        <v>203</v>
      </c>
      <c r="C4" s="8" t="s">
        <v>132</v>
      </c>
      <c r="D4" s="9" t="s">
        <v>362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363</v>
      </c>
      <c r="F5" s="9" t="s">
        <v>364</v>
      </c>
      <c r="G5" s="9" t="s">
        <v>365</v>
      </c>
    </row>
    <row r="6" ht="15" customHeight="1" spans="1:7">
      <c r="A6" s="16"/>
      <c r="B6" s="16"/>
      <c r="C6" s="16"/>
      <c r="D6" s="17"/>
      <c r="E6" s="18"/>
      <c r="F6" s="17" t="s">
        <v>33</v>
      </c>
      <c r="G6" s="17"/>
    </row>
    <row r="7" ht="31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 t="s">
        <v>46</v>
      </c>
      <c r="B8" s="21"/>
      <c r="C8" s="21"/>
      <c r="D8" s="20"/>
      <c r="E8" s="22">
        <v>610000</v>
      </c>
      <c r="F8" s="22">
        <v>610000</v>
      </c>
      <c r="G8" s="22">
        <v>610000</v>
      </c>
    </row>
    <row r="9" ht="29.9" customHeight="1" spans="1:7">
      <c r="A9" s="20"/>
      <c r="B9" s="20" t="s">
        <v>366</v>
      </c>
      <c r="C9" s="20" t="s">
        <v>219</v>
      </c>
      <c r="D9" s="20" t="s">
        <v>367</v>
      </c>
      <c r="E9" s="22">
        <v>610000</v>
      </c>
      <c r="F9" s="22">
        <v>610000</v>
      </c>
      <c r="G9" s="22">
        <v>610000</v>
      </c>
    </row>
    <row r="10" ht="34" customHeight="1" spans="1:7">
      <c r="A10" s="23" t="s">
        <v>31</v>
      </c>
      <c r="B10" s="24" t="s">
        <v>368</v>
      </c>
      <c r="C10" s="24"/>
      <c r="D10" s="25"/>
      <c r="E10" s="22">
        <v>610000</v>
      </c>
      <c r="F10" s="22">
        <v>610000</v>
      </c>
      <c r="G10" s="22">
        <v>610000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D41" sqref="D41"/>
    </sheetView>
  </sheetViews>
  <sheetFormatPr defaultColWidth="8" defaultRowHeight="14.25" customHeight="1"/>
  <cols>
    <col min="1" max="1" width="17.5083333333333" customWidth="1"/>
    <col min="2" max="2" width="21" customWidth="1"/>
    <col min="3" max="3" width="13.5083333333333" customWidth="1"/>
    <col min="4" max="4" width="14.5083333333333" customWidth="1"/>
    <col min="5" max="5" width="14.375" customWidth="1"/>
    <col min="6" max="8" width="7.56666666666667" customWidth="1"/>
    <col min="9" max="9" width="14.625" customWidth="1"/>
    <col min="10" max="13" width="7.18333333333333" customWidth="1"/>
    <col min="14" max="14" width="14.25" customWidth="1"/>
    <col min="15" max="15" width="13.75" customWidth="1"/>
    <col min="16" max="18" width="7.18333333333333" customWidth="1"/>
    <col min="19" max="19" width="14.625" customWidth="1"/>
  </cols>
  <sheetData>
    <row r="1" ht="21" customHeight="1" spans="1:18">
      <c r="A1" s="148"/>
      <c r="J1" s="159"/>
      <c r="R1" s="2" t="s">
        <v>27</v>
      </c>
    </row>
    <row r="2" ht="36" customHeight="1" spans="1:19">
      <c r="A2" s="149" t="s">
        <v>28</v>
      </c>
      <c r="B2" s="26"/>
      <c r="C2" s="26"/>
      <c r="D2" s="26"/>
      <c r="E2" s="26"/>
      <c r="F2" s="26"/>
      <c r="G2" s="26"/>
      <c r="H2" s="26"/>
      <c r="I2" s="26"/>
      <c r="J2" s="42"/>
      <c r="K2" s="26"/>
      <c r="L2" s="26"/>
      <c r="M2" s="26"/>
      <c r="N2" s="26"/>
      <c r="O2" s="26"/>
      <c r="P2" s="26"/>
      <c r="Q2" s="26"/>
      <c r="R2" s="26"/>
      <c r="S2" s="26"/>
    </row>
    <row r="3" ht="27" customHeight="1" spans="1:19">
      <c r="A3" s="88" t="str">
        <f>"单位名称："&amp;"文山州麻栗坡县人民检察院"</f>
        <v>单位名称：文山州麻栗坡县人民检察院</v>
      </c>
      <c r="B3" s="6"/>
      <c r="C3" s="6"/>
      <c r="D3" s="6"/>
      <c r="E3" s="6"/>
      <c r="F3" s="6"/>
      <c r="G3" s="6"/>
      <c r="H3" s="6"/>
      <c r="I3" s="6"/>
      <c r="J3" s="160"/>
      <c r="K3" s="6"/>
      <c r="L3" s="6"/>
      <c r="M3" s="6"/>
      <c r="N3" s="161"/>
      <c r="O3" s="161"/>
      <c r="P3" s="161"/>
      <c r="Q3" s="161"/>
      <c r="R3" s="95" t="s">
        <v>2</v>
      </c>
      <c r="S3" s="170" t="s">
        <v>2</v>
      </c>
    </row>
    <row r="4" ht="18.75" customHeight="1" spans="1:19">
      <c r="A4" s="150" t="s">
        <v>29</v>
      </c>
      <c r="B4" s="151" t="s">
        <v>30</v>
      </c>
      <c r="C4" s="151" t="s">
        <v>31</v>
      </c>
      <c r="D4" s="152" t="s">
        <v>32</v>
      </c>
      <c r="E4" s="153"/>
      <c r="F4" s="153"/>
      <c r="G4" s="153"/>
      <c r="H4" s="153"/>
      <c r="I4" s="153"/>
      <c r="J4" s="162"/>
      <c r="K4" s="153"/>
      <c r="L4" s="153"/>
      <c r="M4" s="153"/>
      <c r="N4" s="163"/>
      <c r="O4" s="163" t="s">
        <v>20</v>
      </c>
      <c r="P4" s="163"/>
      <c r="Q4" s="163"/>
      <c r="R4" s="163"/>
      <c r="S4" s="163"/>
    </row>
    <row r="5" ht="18" customHeight="1" spans="1:19">
      <c r="A5" s="154"/>
      <c r="B5" s="155"/>
      <c r="C5" s="155"/>
      <c r="D5" s="155" t="s">
        <v>33</v>
      </c>
      <c r="E5" s="155" t="s">
        <v>34</v>
      </c>
      <c r="F5" s="155" t="s">
        <v>35</v>
      </c>
      <c r="G5" s="155" t="s">
        <v>36</v>
      </c>
      <c r="H5" s="155" t="s">
        <v>37</v>
      </c>
      <c r="I5" s="164" t="s">
        <v>38</v>
      </c>
      <c r="J5" s="165"/>
      <c r="K5" s="164" t="s">
        <v>39</v>
      </c>
      <c r="L5" s="164" t="s">
        <v>40</v>
      </c>
      <c r="M5" s="164" t="s">
        <v>41</v>
      </c>
      <c r="N5" s="166" t="s">
        <v>42</v>
      </c>
      <c r="O5" s="167" t="s">
        <v>33</v>
      </c>
      <c r="P5" s="167" t="s">
        <v>34</v>
      </c>
      <c r="Q5" s="167" t="s">
        <v>35</v>
      </c>
      <c r="R5" s="167" t="s">
        <v>36</v>
      </c>
      <c r="S5" s="167" t="s">
        <v>43</v>
      </c>
    </row>
    <row r="6" ht="57" customHeight="1" spans="1:19">
      <c r="A6" s="58"/>
      <c r="B6" s="156"/>
      <c r="C6" s="156"/>
      <c r="D6" s="156"/>
      <c r="E6" s="156"/>
      <c r="F6" s="156"/>
      <c r="G6" s="156"/>
      <c r="H6" s="156"/>
      <c r="I6" s="168" t="s">
        <v>33</v>
      </c>
      <c r="J6" s="168" t="s">
        <v>44</v>
      </c>
      <c r="K6" s="168" t="s">
        <v>39</v>
      </c>
      <c r="L6" s="168" t="s">
        <v>40</v>
      </c>
      <c r="M6" s="168" t="s">
        <v>41</v>
      </c>
      <c r="N6" s="168" t="s">
        <v>42</v>
      </c>
      <c r="O6" s="168"/>
      <c r="P6" s="168"/>
      <c r="Q6" s="168"/>
      <c r="R6" s="168"/>
      <c r="S6" s="168"/>
    </row>
    <row r="7" ht="16.5" customHeight="1" spans="1:19">
      <c r="A7" s="132">
        <v>1</v>
      </c>
      <c r="B7" s="19">
        <v>2</v>
      </c>
      <c r="C7" s="19">
        <v>3</v>
      </c>
      <c r="D7" s="19">
        <v>4</v>
      </c>
      <c r="E7" s="132">
        <v>5</v>
      </c>
      <c r="F7" s="19">
        <v>6</v>
      </c>
      <c r="G7" s="19">
        <v>7</v>
      </c>
      <c r="H7" s="132">
        <v>8</v>
      </c>
      <c r="I7" s="19">
        <v>9</v>
      </c>
      <c r="J7" s="32">
        <v>10</v>
      </c>
      <c r="K7" s="32">
        <v>11</v>
      </c>
      <c r="L7" s="169">
        <v>12</v>
      </c>
      <c r="M7" s="32">
        <v>13</v>
      </c>
      <c r="N7" s="32">
        <v>14</v>
      </c>
      <c r="O7" s="32">
        <v>15</v>
      </c>
      <c r="P7" s="32">
        <v>16</v>
      </c>
      <c r="Q7" s="32">
        <v>17</v>
      </c>
      <c r="R7" s="32">
        <v>18</v>
      </c>
      <c r="S7" s="32">
        <v>19</v>
      </c>
    </row>
    <row r="8" ht="31.4" customHeight="1" spans="1:19">
      <c r="A8" s="28" t="s">
        <v>45</v>
      </c>
      <c r="B8" s="28" t="s">
        <v>46</v>
      </c>
      <c r="C8" s="22">
        <v>8631182.83</v>
      </c>
      <c r="D8" s="121">
        <v>8481182.83</v>
      </c>
      <c r="E8" s="87">
        <v>7946682.83</v>
      </c>
      <c r="F8" s="87"/>
      <c r="G8" s="87"/>
      <c r="H8" s="87"/>
      <c r="I8" s="87">
        <v>534500</v>
      </c>
      <c r="J8" s="87"/>
      <c r="K8" s="87"/>
      <c r="L8" s="87"/>
      <c r="M8" s="87"/>
      <c r="N8" s="87">
        <v>534500</v>
      </c>
      <c r="O8" s="87">
        <v>150000</v>
      </c>
      <c r="P8" s="87"/>
      <c r="Q8" s="87"/>
      <c r="R8" s="87"/>
      <c r="S8" s="87">
        <v>150000</v>
      </c>
    </row>
    <row r="9" ht="30" customHeight="1" spans="1:19">
      <c r="A9" s="157" t="s">
        <v>31</v>
      </c>
      <c r="B9" s="158"/>
      <c r="C9" s="121">
        <v>8631182.83</v>
      </c>
      <c r="D9" s="121">
        <v>8481182.83</v>
      </c>
      <c r="E9" s="87">
        <v>7946682.83</v>
      </c>
      <c r="F9" s="87"/>
      <c r="G9" s="87"/>
      <c r="H9" s="87"/>
      <c r="I9" s="87">
        <v>534500</v>
      </c>
      <c r="J9" s="87"/>
      <c r="K9" s="87"/>
      <c r="L9" s="87"/>
      <c r="M9" s="87"/>
      <c r="N9" s="87">
        <v>534500</v>
      </c>
      <c r="O9" s="87">
        <v>150000</v>
      </c>
      <c r="P9" s="87"/>
      <c r="Q9" s="87"/>
      <c r="R9" s="87"/>
      <c r="S9" s="87">
        <v>150000</v>
      </c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1388888888889" right="0.751388888888889" top="1" bottom="1" header="0.5" footer="0.5"/>
  <pageSetup paperSize="9" scale="6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workbookViewId="0">
      <selection activeCell="I19" sqref="I19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3" width="15.05" customWidth="1"/>
    <col min="4" max="4" width="14.5916666666667" customWidth="1"/>
    <col min="5" max="5" width="16.5083333333333" customWidth="1"/>
    <col min="6" max="6" width="13.5833333333333" customWidth="1"/>
    <col min="7" max="9" width="9.25833333333333" customWidth="1"/>
    <col min="10" max="10" width="17.85" customWidth="1"/>
    <col min="11" max="14" width="7.41666666666667" customWidth="1"/>
    <col min="15" max="15" width="16" customWidth="1"/>
  </cols>
  <sheetData>
    <row r="1" ht="21" customHeight="1" spans="15:15">
      <c r="O1" s="50" t="s">
        <v>47</v>
      </c>
    </row>
    <row r="2" ht="28.5" customHeight="1" spans="1:15">
      <c r="A2" s="26" t="s">
        <v>48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27" customHeight="1" spans="1:15">
      <c r="A3" s="96" t="str">
        <f>"单位名称："&amp;"文山州麻栗坡县人民检察院"</f>
        <v>单位名称：文山州麻栗坡县人民检察院</v>
      </c>
      <c r="B3" s="97"/>
      <c r="C3" s="53"/>
      <c r="D3" s="53"/>
      <c r="E3" s="53"/>
      <c r="F3" s="53"/>
      <c r="G3" s="6"/>
      <c r="H3" s="53"/>
      <c r="I3" s="53"/>
      <c r="J3" s="6"/>
      <c r="K3" s="53"/>
      <c r="L3" s="53"/>
      <c r="M3" s="6"/>
      <c r="N3" s="6"/>
      <c r="O3" s="50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0" t="s">
        <v>34</v>
      </c>
      <c r="E4" s="60"/>
      <c r="F4" s="60"/>
      <c r="G4" s="147" t="s">
        <v>35</v>
      </c>
      <c r="H4" s="9" t="s">
        <v>36</v>
      </c>
      <c r="I4" s="9" t="s">
        <v>51</v>
      </c>
      <c r="J4" s="10" t="s">
        <v>52</v>
      </c>
      <c r="K4" s="65" t="s">
        <v>53</v>
      </c>
      <c r="L4" s="65" t="s">
        <v>54</v>
      </c>
      <c r="M4" s="65" t="s">
        <v>55</v>
      </c>
      <c r="N4" s="65" t="s">
        <v>56</v>
      </c>
      <c r="O4" s="82" t="s">
        <v>57</v>
      </c>
    </row>
    <row r="5" ht="60" customHeight="1" spans="1:15">
      <c r="A5" s="18"/>
      <c r="B5" s="18"/>
      <c r="C5" s="18"/>
      <c r="D5" s="60" t="s">
        <v>33</v>
      </c>
      <c r="E5" s="60" t="s">
        <v>58</v>
      </c>
      <c r="F5" s="60" t="s">
        <v>59</v>
      </c>
      <c r="G5" s="18"/>
      <c r="H5" s="18"/>
      <c r="I5" s="18"/>
      <c r="J5" s="60" t="s">
        <v>33</v>
      </c>
      <c r="K5" s="86" t="s">
        <v>53</v>
      </c>
      <c r="L5" s="86" t="s">
        <v>60</v>
      </c>
      <c r="M5" s="86" t="s">
        <v>55</v>
      </c>
      <c r="N5" s="86" t="s">
        <v>56</v>
      </c>
      <c r="O5" s="86" t="s">
        <v>57</v>
      </c>
    </row>
    <row r="6" ht="16.5" customHeight="1" spans="1:15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>
        <v>6</v>
      </c>
      <c r="G6" s="60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44">
        <v>14</v>
      </c>
      <c r="O6" s="60">
        <v>15</v>
      </c>
    </row>
    <row r="7" ht="20.25" customHeight="1" spans="1:15">
      <c r="A7" s="28" t="s">
        <v>61</v>
      </c>
      <c r="B7" s="28" t="s">
        <v>62</v>
      </c>
      <c r="C7" s="121">
        <v>7158067.35</v>
      </c>
      <c r="D7" s="121">
        <v>6523067.35</v>
      </c>
      <c r="E7" s="121">
        <v>5913067.35</v>
      </c>
      <c r="F7" s="121">
        <v>610000</v>
      </c>
      <c r="G7" s="87"/>
      <c r="H7" s="121"/>
      <c r="I7" s="121"/>
      <c r="J7" s="121">
        <v>635000</v>
      </c>
      <c r="K7" s="121"/>
      <c r="L7" s="121"/>
      <c r="M7" s="87"/>
      <c r="N7" s="121"/>
      <c r="O7" s="121">
        <v>635000</v>
      </c>
    </row>
    <row r="8" ht="20.25" customHeight="1" spans="1:15">
      <c r="A8" s="130" t="s">
        <v>63</v>
      </c>
      <c r="B8" s="130" t="s">
        <v>64</v>
      </c>
      <c r="C8" s="121">
        <v>7158067.35</v>
      </c>
      <c r="D8" s="121">
        <v>6523067.35</v>
      </c>
      <c r="E8" s="121">
        <v>5913067.35</v>
      </c>
      <c r="F8" s="121">
        <v>610000</v>
      </c>
      <c r="G8" s="87"/>
      <c r="H8" s="121"/>
      <c r="I8" s="121"/>
      <c r="J8" s="121">
        <v>635000</v>
      </c>
      <c r="K8" s="121"/>
      <c r="L8" s="121"/>
      <c r="M8" s="87"/>
      <c r="N8" s="121"/>
      <c r="O8" s="121">
        <v>635000</v>
      </c>
    </row>
    <row r="9" ht="20.25" customHeight="1" spans="1:15">
      <c r="A9" s="131" t="s">
        <v>65</v>
      </c>
      <c r="B9" s="131" t="s">
        <v>66</v>
      </c>
      <c r="C9" s="121">
        <v>5337067.35</v>
      </c>
      <c r="D9" s="121">
        <v>5337067.35</v>
      </c>
      <c r="E9" s="121">
        <v>5337067.35</v>
      </c>
      <c r="F9" s="121"/>
      <c r="G9" s="87"/>
      <c r="H9" s="121"/>
      <c r="I9" s="121"/>
      <c r="J9" s="121"/>
      <c r="K9" s="121"/>
      <c r="L9" s="121"/>
      <c r="M9" s="87"/>
      <c r="N9" s="121"/>
      <c r="O9" s="121"/>
    </row>
    <row r="10" ht="20.25" customHeight="1" spans="1:15">
      <c r="A10" s="131" t="s">
        <v>67</v>
      </c>
      <c r="B10" s="131" t="s">
        <v>68</v>
      </c>
      <c r="C10" s="121">
        <v>1821000</v>
      </c>
      <c r="D10" s="121">
        <v>1186000</v>
      </c>
      <c r="E10" s="121">
        <v>576000</v>
      </c>
      <c r="F10" s="121">
        <v>610000</v>
      </c>
      <c r="G10" s="87"/>
      <c r="H10" s="121"/>
      <c r="I10" s="121"/>
      <c r="J10" s="121">
        <v>635000</v>
      </c>
      <c r="K10" s="121"/>
      <c r="L10" s="121"/>
      <c r="M10" s="87"/>
      <c r="N10" s="121"/>
      <c r="O10" s="121">
        <v>635000</v>
      </c>
    </row>
    <row r="11" ht="20.25" customHeight="1" spans="1:15">
      <c r="A11" s="28" t="s">
        <v>69</v>
      </c>
      <c r="B11" s="28" t="s">
        <v>70</v>
      </c>
      <c r="C11" s="121">
        <v>559457.32</v>
      </c>
      <c r="D11" s="121">
        <v>554957.32</v>
      </c>
      <c r="E11" s="121">
        <v>554957.32</v>
      </c>
      <c r="F11" s="121"/>
      <c r="G11" s="87"/>
      <c r="H11" s="121"/>
      <c r="I11" s="121"/>
      <c r="J11" s="121">
        <v>4500</v>
      </c>
      <c r="K11" s="121"/>
      <c r="L11" s="121"/>
      <c r="M11" s="87"/>
      <c r="N11" s="121"/>
      <c r="O11" s="121">
        <v>4500</v>
      </c>
    </row>
    <row r="12" ht="20.25" customHeight="1" spans="1:15">
      <c r="A12" s="130" t="s">
        <v>71</v>
      </c>
      <c r="B12" s="130" t="s">
        <v>72</v>
      </c>
      <c r="C12" s="121">
        <v>553891.68</v>
      </c>
      <c r="D12" s="121">
        <v>549391.68</v>
      </c>
      <c r="E12" s="121">
        <v>549391.68</v>
      </c>
      <c r="F12" s="121"/>
      <c r="G12" s="87"/>
      <c r="H12" s="121"/>
      <c r="I12" s="121"/>
      <c r="J12" s="121">
        <v>4500</v>
      </c>
      <c r="K12" s="121"/>
      <c r="L12" s="121"/>
      <c r="M12" s="87"/>
      <c r="N12" s="121"/>
      <c r="O12" s="121">
        <v>4500</v>
      </c>
    </row>
    <row r="13" ht="20.25" customHeight="1" spans="1:15">
      <c r="A13" s="131" t="s">
        <v>73</v>
      </c>
      <c r="B13" s="131" t="s">
        <v>74</v>
      </c>
      <c r="C13" s="121">
        <v>4500</v>
      </c>
      <c r="D13" s="121"/>
      <c r="E13" s="121"/>
      <c r="F13" s="121"/>
      <c r="G13" s="87"/>
      <c r="H13" s="121"/>
      <c r="I13" s="121"/>
      <c r="J13" s="121">
        <v>4500</v>
      </c>
      <c r="K13" s="121"/>
      <c r="L13" s="121"/>
      <c r="M13" s="87"/>
      <c r="N13" s="121"/>
      <c r="O13" s="121">
        <v>4500</v>
      </c>
    </row>
    <row r="14" ht="20.25" customHeight="1" spans="1:15">
      <c r="A14" s="131" t="s">
        <v>75</v>
      </c>
      <c r="B14" s="131" t="s">
        <v>76</v>
      </c>
      <c r="C14" s="121">
        <v>549391.68</v>
      </c>
      <c r="D14" s="121">
        <v>549391.68</v>
      </c>
      <c r="E14" s="121">
        <v>549391.68</v>
      </c>
      <c r="F14" s="121"/>
      <c r="G14" s="87"/>
      <c r="H14" s="121"/>
      <c r="I14" s="121"/>
      <c r="J14" s="121"/>
      <c r="K14" s="121"/>
      <c r="L14" s="121"/>
      <c r="M14" s="87"/>
      <c r="N14" s="121"/>
      <c r="O14" s="121"/>
    </row>
    <row r="15" ht="20.25" customHeight="1" spans="1:15">
      <c r="A15" s="130" t="s">
        <v>77</v>
      </c>
      <c r="B15" s="130" t="s">
        <v>78</v>
      </c>
      <c r="C15" s="121">
        <v>5565.64</v>
      </c>
      <c r="D15" s="121">
        <v>5565.64</v>
      </c>
      <c r="E15" s="121">
        <v>5565.64</v>
      </c>
      <c r="F15" s="121"/>
      <c r="G15" s="87"/>
      <c r="H15" s="121"/>
      <c r="I15" s="121"/>
      <c r="J15" s="121"/>
      <c r="K15" s="121"/>
      <c r="L15" s="121"/>
      <c r="M15" s="87"/>
      <c r="N15" s="121"/>
      <c r="O15" s="121"/>
    </row>
    <row r="16" ht="20.25" customHeight="1" spans="1:15">
      <c r="A16" s="131" t="s">
        <v>79</v>
      </c>
      <c r="B16" s="131" t="s">
        <v>78</v>
      </c>
      <c r="C16" s="121">
        <v>5565.64</v>
      </c>
      <c r="D16" s="121">
        <v>5565.64</v>
      </c>
      <c r="E16" s="121">
        <v>5565.64</v>
      </c>
      <c r="F16" s="121"/>
      <c r="G16" s="87"/>
      <c r="H16" s="121"/>
      <c r="I16" s="121"/>
      <c r="J16" s="121"/>
      <c r="K16" s="121"/>
      <c r="L16" s="121"/>
      <c r="M16" s="87"/>
      <c r="N16" s="121"/>
      <c r="O16" s="121"/>
    </row>
    <row r="17" ht="20.25" customHeight="1" spans="1:15">
      <c r="A17" s="28" t="s">
        <v>80</v>
      </c>
      <c r="B17" s="28" t="s">
        <v>81</v>
      </c>
      <c r="C17" s="121">
        <v>404005.76</v>
      </c>
      <c r="D17" s="121">
        <v>359005.76</v>
      </c>
      <c r="E17" s="121">
        <v>359005.76</v>
      </c>
      <c r="F17" s="121"/>
      <c r="G17" s="87"/>
      <c r="H17" s="121"/>
      <c r="I17" s="121"/>
      <c r="J17" s="121">
        <v>45000</v>
      </c>
      <c r="K17" s="121"/>
      <c r="L17" s="121"/>
      <c r="M17" s="87"/>
      <c r="N17" s="121"/>
      <c r="O17" s="121">
        <v>45000</v>
      </c>
    </row>
    <row r="18" ht="20.25" customHeight="1" spans="1:15">
      <c r="A18" s="130" t="s">
        <v>82</v>
      </c>
      <c r="B18" s="130" t="s">
        <v>83</v>
      </c>
      <c r="C18" s="121">
        <v>404005.76</v>
      </c>
      <c r="D18" s="121">
        <v>359005.76</v>
      </c>
      <c r="E18" s="121">
        <v>359005.76</v>
      </c>
      <c r="F18" s="121"/>
      <c r="G18" s="87"/>
      <c r="H18" s="121"/>
      <c r="I18" s="121"/>
      <c r="J18" s="121">
        <v>45000</v>
      </c>
      <c r="K18" s="121"/>
      <c r="L18" s="121"/>
      <c r="M18" s="87"/>
      <c r="N18" s="121"/>
      <c r="O18" s="121">
        <v>45000</v>
      </c>
    </row>
    <row r="19" ht="20.25" customHeight="1" spans="1:15">
      <c r="A19" s="131" t="s">
        <v>84</v>
      </c>
      <c r="B19" s="131" t="s">
        <v>85</v>
      </c>
      <c r="C19" s="121">
        <v>240358.86</v>
      </c>
      <c r="D19" s="121">
        <v>240358.86</v>
      </c>
      <c r="E19" s="121">
        <v>240358.86</v>
      </c>
      <c r="F19" s="121"/>
      <c r="G19" s="87"/>
      <c r="H19" s="121"/>
      <c r="I19" s="121"/>
      <c r="J19" s="121"/>
      <c r="K19" s="121"/>
      <c r="L19" s="121"/>
      <c r="M19" s="87"/>
      <c r="N19" s="121"/>
      <c r="O19" s="121"/>
    </row>
    <row r="20" ht="20.25" customHeight="1" spans="1:15">
      <c r="A20" s="131" t="s">
        <v>86</v>
      </c>
      <c r="B20" s="131" t="s">
        <v>87</v>
      </c>
      <c r="C20" s="121">
        <v>138799.9</v>
      </c>
      <c r="D20" s="121">
        <v>102799.9</v>
      </c>
      <c r="E20" s="121">
        <v>102799.9</v>
      </c>
      <c r="F20" s="121"/>
      <c r="G20" s="87"/>
      <c r="H20" s="121"/>
      <c r="I20" s="121"/>
      <c r="J20" s="121">
        <v>36000</v>
      </c>
      <c r="K20" s="121"/>
      <c r="L20" s="121"/>
      <c r="M20" s="87"/>
      <c r="N20" s="121"/>
      <c r="O20" s="121">
        <v>36000</v>
      </c>
    </row>
    <row r="21" ht="20.25" customHeight="1" spans="1:15">
      <c r="A21" s="131" t="s">
        <v>88</v>
      </c>
      <c r="B21" s="131" t="s">
        <v>89</v>
      </c>
      <c r="C21" s="121">
        <v>24847</v>
      </c>
      <c r="D21" s="121">
        <v>15847</v>
      </c>
      <c r="E21" s="121">
        <v>15847</v>
      </c>
      <c r="F21" s="121"/>
      <c r="G21" s="87"/>
      <c r="H21" s="121"/>
      <c r="I21" s="121"/>
      <c r="J21" s="121">
        <v>9000</v>
      </c>
      <c r="K21" s="121"/>
      <c r="L21" s="121"/>
      <c r="M21" s="87"/>
      <c r="N21" s="121"/>
      <c r="O21" s="121">
        <v>9000</v>
      </c>
    </row>
    <row r="22" ht="20.25" customHeight="1" spans="1:15">
      <c r="A22" s="28" t="s">
        <v>90</v>
      </c>
      <c r="B22" s="28" t="s">
        <v>91</v>
      </c>
      <c r="C22" s="121">
        <v>509652.4</v>
      </c>
      <c r="D22" s="121">
        <v>509652.4</v>
      </c>
      <c r="E22" s="121">
        <v>509652.4</v>
      </c>
      <c r="F22" s="121"/>
      <c r="G22" s="87"/>
      <c r="H22" s="121"/>
      <c r="I22" s="121"/>
      <c r="J22" s="121"/>
      <c r="K22" s="121"/>
      <c r="L22" s="121"/>
      <c r="M22" s="87"/>
      <c r="N22" s="121"/>
      <c r="O22" s="121"/>
    </row>
    <row r="23" ht="20.25" customHeight="1" spans="1:15">
      <c r="A23" s="130" t="s">
        <v>92</v>
      </c>
      <c r="B23" s="130" t="s">
        <v>93</v>
      </c>
      <c r="C23" s="121">
        <v>509652.4</v>
      </c>
      <c r="D23" s="121">
        <v>509652.4</v>
      </c>
      <c r="E23" s="121">
        <v>509652.4</v>
      </c>
      <c r="F23" s="121"/>
      <c r="G23" s="87"/>
      <c r="H23" s="121"/>
      <c r="I23" s="121"/>
      <c r="J23" s="121"/>
      <c r="K23" s="121"/>
      <c r="L23" s="121"/>
      <c r="M23" s="87"/>
      <c r="N23" s="121"/>
      <c r="O23" s="121"/>
    </row>
    <row r="24" ht="20.25" customHeight="1" spans="1:15">
      <c r="A24" s="131" t="s">
        <v>94</v>
      </c>
      <c r="B24" s="131" t="s">
        <v>95</v>
      </c>
      <c r="C24" s="121">
        <v>509652.4</v>
      </c>
      <c r="D24" s="121">
        <v>509652.4</v>
      </c>
      <c r="E24" s="121">
        <v>509652.4</v>
      </c>
      <c r="F24" s="121"/>
      <c r="G24" s="87"/>
      <c r="H24" s="121"/>
      <c r="I24" s="121"/>
      <c r="J24" s="121"/>
      <c r="K24" s="121"/>
      <c r="L24" s="121"/>
      <c r="M24" s="87"/>
      <c r="N24" s="121"/>
      <c r="O24" s="121"/>
    </row>
    <row r="25" ht="21" customHeight="1" spans="1:15">
      <c r="A25" s="98" t="s">
        <v>96</v>
      </c>
      <c r="B25" s="99" t="s">
        <v>96</v>
      </c>
      <c r="C25" s="121">
        <v>8631182.83</v>
      </c>
      <c r="D25" s="121">
        <v>7946682.83</v>
      </c>
      <c r="E25" s="121">
        <v>7336682.83</v>
      </c>
      <c r="F25" s="121">
        <v>610000</v>
      </c>
      <c r="G25" s="87"/>
      <c r="H25" s="121"/>
      <c r="I25" s="121"/>
      <c r="J25" s="121">
        <v>684500</v>
      </c>
      <c r="K25" s="121"/>
      <c r="L25" s="121"/>
      <c r="M25" s="87"/>
      <c r="N25" s="121"/>
      <c r="O25" s="121">
        <v>684500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1388888888889" right="0.751388888888889" top="1" bottom="1" header="0.5" footer="0.5"/>
  <pageSetup paperSize="9" scale="65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D14" sqref="D14"/>
    </sheetView>
  </sheetViews>
  <sheetFormatPr defaultColWidth="9.14166666666667" defaultRowHeight="14.25" customHeight="1" outlineLevelCol="3"/>
  <cols>
    <col min="1" max="1" width="30.75" customWidth="1"/>
    <col min="2" max="2" width="34.625" customWidth="1"/>
    <col min="3" max="3" width="29.75" customWidth="1"/>
    <col min="4" max="4" width="36.5083333333333" customWidth="1"/>
  </cols>
  <sheetData>
    <row r="1" ht="21" customHeight="1" spans="4:4">
      <c r="D1" s="95" t="s">
        <v>97</v>
      </c>
    </row>
    <row r="2" ht="31.5" customHeight="1" spans="1:4">
      <c r="A2" s="41" t="s">
        <v>98</v>
      </c>
      <c r="B2" s="134"/>
      <c r="C2" s="134"/>
      <c r="D2" s="134"/>
    </row>
    <row r="3" ht="26" customHeight="1" spans="1:4">
      <c r="A3" s="4" t="str">
        <f>"单位名称："&amp;"文山州麻栗坡县人民检察院"</f>
        <v>单位名称：文山州麻栗坡县人民检察院</v>
      </c>
      <c r="B3" s="135"/>
      <c r="C3" s="135"/>
      <c r="D3" s="95" t="s">
        <v>2</v>
      </c>
    </row>
    <row r="4" ht="30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6" t="s">
        <v>6</v>
      </c>
      <c r="C5" s="15" t="s">
        <v>99</v>
      </c>
      <c r="D5" s="136" t="s">
        <v>6</v>
      </c>
    </row>
    <row r="6" ht="18" customHeight="1" spans="1:4">
      <c r="A6" s="18"/>
      <c r="B6" s="17"/>
      <c r="C6" s="18"/>
      <c r="D6" s="17"/>
    </row>
    <row r="7" ht="29.15" customHeight="1" spans="1:4">
      <c r="A7" s="137" t="s">
        <v>100</v>
      </c>
      <c r="B7" s="138">
        <v>7946682.83</v>
      </c>
      <c r="C7" s="139" t="s">
        <v>101</v>
      </c>
      <c r="D7" s="138">
        <v>7946682.83</v>
      </c>
    </row>
    <row r="8" ht="29.15" customHeight="1" spans="1:4">
      <c r="A8" s="140" t="s">
        <v>102</v>
      </c>
      <c r="B8" s="87">
        <v>7946682.83</v>
      </c>
      <c r="C8" s="105" t="str">
        <f>"（一）"&amp;"公共安全支出"</f>
        <v>（一）公共安全支出</v>
      </c>
      <c r="D8" s="87">
        <v>6523067.35</v>
      </c>
    </row>
    <row r="9" ht="29.15" customHeight="1" spans="1:4">
      <c r="A9" s="140" t="s">
        <v>103</v>
      </c>
      <c r="B9" s="87"/>
      <c r="C9" s="105" t="str">
        <f>"（二）"&amp;"社会保障和就业支出"</f>
        <v>（二）社会保障和就业支出</v>
      </c>
      <c r="D9" s="87">
        <v>554957.32</v>
      </c>
    </row>
    <row r="10" ht="29.15" customHeight="1" spans="1:4">
      <c r="A10" s="140" t="s">
        <v>104</v>
      </c>
      <c r="B10" s="87"/>
      <c r="C10" s="105" t="str">
        <f>"（三）"&amp;"卫生健康支出"</f>
        <v>（三）卫生健康支出</v>
      </c>
      <c r="D10" s="87">
        <v>359005.76</v>
      </c>
    </row>
    <row r="11" ht="29.15" customHeight="1" spans="1:4">
      <c r="A11" s="141" t="s">
        <v>105</v>
      </c>
      <c r="B11" s="142"/>
      <c r="C11" s="105" t="str">
        <f>"（四）"&amp;"住房保障支出"</f>
        <v>（四）住房保障支出</v>
      </c>
      <c r="D11" s="87">
        <v>509652.4</v>
      </c>
    </row>
    <row r="12" ht="29.15" customHeight="1" spans="1:4">
      <c r="A12" s="140" t="s">
        <v>102</v>
      </c>
      <c r="B12" s="121"/>
      <c r="C12" s="143"/>
      <c r="D12" s="142"/>
    </row>
    <row r="13" ht="29.15" customHeight="1" spans="1:4">
      <c r="A13" s="144" t="s">
        <v>103</v>
      </c>
      <c r="B13" s="121"/>
      <c r="C13" s="143"/>
      <c r="D13" s="142"/>
    </row>
    <row r="14" ht="29.15" customHeight="1" spans="1:4">
      <c r="A14" s="144" t="s">
        <v>104</v>
      </c>
      <c r="B14" s="142"/>
      <c r="C14" s="143"/>
      <c r="D14" s="142"/>
    </row>
    <row r="15" ht="29.15" customHeight="1" spans="1:4">
      <c r="A15" s="145"/>
      <c r="B15" s="142"/>
      <c r="C15" s="146" t="s">
        <v>106</v>
      </c>
      <c r="D15" s="142"/>
    </row>
    <row r="16" ht="33" customHeight="1" spans="1:4">
      <c r="A16" s="145" t="s">
        <v>107</v>
      </c>
      <c r="B16" s="142">
        <v>7946682.83</v>
      </c>
      <c r="C16" s="143" t="s">
        <v>26</v>
      </c>
      <c r="D16" s="142">
        <v>7946682.83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selection activeCell="F36" sqref="F36"/>
    </sheetView>
  </sheetViews>
  <sheetFormatPr defaultColWidth="9.14166666666667" defaultRowHeight="14.25" customHeight="1" outlineLevelCol="6"/>
  <cols>
    <col min="1" max="1" width="17.25" customWidth="1"/>
    <col min="2" max="2" width="32.125" customWidth="1"/>
    <col min="3" max="3" width="16.625" customWidth="1"/>
    <col min="4" max="4" width="16.75" customWidth="1"/>
    <col min="5" max="5" width="17.25" customWidth="1"/>
    <col min="6" max="6" width="16.25" customWidth="1"/>
    <col min="7" max="7" width="14.375" customWidth="1"/>
  </cols>
  <sheetData>
    <row r="1" ht="21" customHeight="1" spans="4:7">
      <c r="D1" s="110"/>
      <c r="F1" s="50"/>
      <c r="G1" s="95" t="s">
        <v>108</v>
      </c>
    </row>
    <row r="2" ht="34" customHeight="1" spans="1:7">
      <c r="A2" s="3" t="s">
        <v>109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"单位名称："&amp;"文山州麻栗坡县人民检察院"</f>
        <v>单位名称：文山州麻栗坡县人民检察院</v>
      </c>
      <c r="F3" s="123"/>
      <c r="G3" s="95" t="s">
        <v>2</v>
      </c>
    </row>
    <row r="4" ht="20.25" customHeight="1" spans="1:7">
      <c r="A4" s="124" t="s">
        <v>110</v>
      </c>
      <c r="B4" s="125"/>
      <c r="C4" s="126" t="s">
        <v>31</v>
      </c>
      <c r="D4" s="11" t="s">
        <v>58</v>
      </c>
      <c r="E4" s="11"/>
      <c r="F4" s="12"/>
      <c r="G4" s="126" t="s">
        <v>59</v>
      </c>
    </row>
    <row r="5" ht="20.25" customHeight="1" spans="1:7">
      <c r="A5" s="127" t="s">
        <v>49</v>
      </c>
      <c r="B5" s="128" t="s">
        <v>50</v>
      </c>
      <c r="C5" s="89"/>
      <c r="D5" s="89" t="s">
        <v>33</v>
      </c>
      <c r="E5" s="89" t="s">
        <v>111</v>
      </c>
      <c r="F5" s="89" t="s">
        <v>112</v>
      </c>
      <c r="G5" s="89"/>
    </row>
    <row r="6" ht="13.5" customHeight="1" spans="1:7">
      <c r="A6" s="129" t="s">
        <v>113</v>
      </c>
      <c r="B6" s="129" t="s">
        <v>114</v>
      </c>
      <c r="C6" s="129" t="s">
        <v>115</v>
      </c>
      <c r="D6" s="60"/>
      <c r="E6" s="129" t="s">
        <v>116</v>
      </c>
      <c r="F6" s="129" t="s">
        <v>117</v>
      </c>
      <c r="G6" s="129" t="s">
        <v>118</v>
      </c>
    </row>
    <row r="7" ht="18" customHeight="1" spans="1:7">
      <c r="A7" s="28" t="s">
        <v>61</v>
      </c>
      <c r="B7" s="28" t="s">
        <v>62</v>
      </c>
      <c r="C7" s="22">
        <v>6523067.35</v>
      </c>
      <c r="D7" s="22">
        <v>5913067.35</v>
      </c>
      <c r="E7" s="22">
        <v>4919879.7</v>
      </c>
      <c r="F7" s="22">
        <v>993187.65</v>
      </c>
      <c r="G7" s="22">
        <v>610000</v>
      </c>
    </row>
    <row r="8" ht="18" customHeight="1" spans="1:7">
      <c r="A8" s="28" t="s">
        <v>63</v>
      </c>
      <c r="B8" s="130" t="s">
        <v>64</v>
      </c>
      <c r="C8" s="22">
        <v>6523067.35</v>
      </c>
      <c r="D8" s="22">
        <v>5913067.35</v>
      </c>
      <c r="E8" s="22">
        <v>4919879.7</v>
      </c>
      <c r="F8" s="22">
        <v>993187.65</v>
      </c>
      <c r="G8" s="22">
        <v>610000</v>
      </c>
    </row>
    <row r="9" ht="18" customHeight="1" spans="1:7">
      <c r="A9" s="28" t="s">
        <v>65</v>
      </c>
      <c r="B9" s="131" t="s">
        <v>66</v>
      </c>
      <c r="C9" s="22">
        <v>5337067.35</v>
      </c>
      <c r="D9" s="22">
        <v>5337067.35</v>
      </c>
      <c r="E9" s="22">
        <v>4343879.7</v>
      </c>
      <c r="F9" s="22">
        <v>993187.65</v>
      </c>
      <c r="G9" s="22"/>
    </row>
    <row r="10" ht="18" customHeight="1" spans="1:7">
      <c r="A10" s="28" t="s">
        <v>67</v>
      </c>
      <c r="B10" s="131" t="s">
        <v>68</v>
      </c>
      <c r="C10" s="22">
        <v>1186000</v>
      </c>
      <c r="D10" s="22">
        <v>576000</v>
      </c>
      <c r="E10" s="22">
        <v>576000</v>
      </c>
      <c r="F10" s="22"/>
      <c r="G10" s="22">
        <v>610000</v>
      </c>
    </row>
    <row r="11" ht="18" customHeight="1" spans="1:7">
      <c r="A11" s="28" t="s">
        <v>69</v>
      </c>
      <c r="B11" s="28" t="s">
        <v>70</v>
      </c>
      <c r="C11" s="22">
        <v>554957.32</v>
      </c>
      <c r="D11" s="22">
        <v>554957.32</v>
      </c>
      <c r="E11" s="22">
        <v>554957.32</v>
      </c>
      <c r="F11" s="22"/>
      <c r="G11" s="22"/>
    </row>
    <row r="12" ht="18" customHeight="1" spans="1:7">
      <c r="A12" s="28" t="s">
        <v>71</v>
      </c>
      <c r="B12" s="130" t="s">
        <v>72</v>
      </c>
      <c r="C12" s="22">
        <v>549391.68</v>
      </c>
      <c r="D12" s="22">
        <v>549391.68</v>
      </c>
      <c r="E12" s="22">
        <v>549391.68</v>
      </c>
      <c r="F12" s="22"/>
      <c r="G12" s="22"/>
    </row>
    <row r="13" ht="18" customHeight="1" spans="1:7">
      <c r="A13" s="28" t="s">
        <v>75</v>
      </c>
      <c r="B13" s="131" t="s">
        <v>76</v>
      </c>
      <c r="C13" s="22">
        <v>549391.68</v>
      </c>
      <c r="D13" s="22">
        <v>549391.68</v>
      </c>
      <c r="E13" s="22">
        <v>549391.68</v>
      </c>
      <c r="F13" s="22"/>
      <c r="G13" s="22"/>
    </row>
    <row r="14" ht="18" customHeight="1" spans="1:7">
      <c r="A14" s="28" t="s">
        <v>77</v>
      </c>
      <c r="B14" s="130" t="s">
        <v>78</v>
      </c>
      <c r="C14" s="22">
        <v>5565.64</v>
      </c>
      <c r="D14" s="22">
        <v>5565.64</v>
      </c>
      <c r="E14" s="22">
        <v>5565.64</v>
      </c>
      <c r="F14" s="22"/>
      <c r="G14" s="22"/>
    </row>
    <row r="15" ht="18" customHeight="1" spans="1:7">
      <c r="A15" s="28" t="s">
        <v>79</v>
      </c>
      <c r="B15" s="131" t="s">
        <v>78</v>
      </c>
      <c r="C15" s="22">
        <v>5565.64</v>
      </c>
      <c r="D15" s="22">
        <v>5565.64</v>
      </c>
      <c r="E15" s="22">
        <v>5565.64</v>
      </c>
      <c r="F15" s="22"/>
      <c r="G15" s="22"/>
    </row>
    <row r="16" ht="18" customHeight="1" spans="1:7">
      <c r="A16" s="28" t="s">
        <v>80</v>
      </c>
      <c r="B16" s="28" t="s">
        <v>81</v>
      </c>
      <c r="C16" s="22">
        <v>359005.76</v>
      </c>
      <c r="D16" s="22">
        <v>359005.76</v>
      </c>
      <c r="E16" s="22">
        <v>359005.76</v>
      </c>
      <c r="F16" s="22"/>
      <c r="G16" s="22"/>
    </row>
    <row r="17" ht="18" customHeight="1" spans="1:7">
      <c r="A17" s="28" t="s">
        <v>82</v>
      </c>
      <c r="B17" s="130" t="s">
        <v>83</v>
      </c>
      <c r="C17" s="22">
        <v>359005.76</v>
      </c>
      <c r="D17" s="22">
        <v>359005.76</v>
      </c>
      <c r="E17" s="22">
        <v>359005.76</v>
      </c>
      <c r="F17" s="22"/>
      <c r="G17" s="22"/>
    </row>
    <row r="18" ht="18" customHeight="1" spans="1:7">
      <c r="A18" s="28" t="s">
        <v>84</v>
      </c>
      <c r="B18" s="131" t="s">
        <v>85</v>
      </c>
      <c r="C18" s="22">
        <v>240358.86</v>
      </c>
      <c r="D18" s="22">
        <v>240358.86</v>
      </c>
      <c r="E18" s="22">
        <v>240358.86</v>
      </c>
      <c r="F18" s="22"/>
      <c r="G18" s="22"/>
    </row>
    <row r="19" ht="18" customHeight="1" spans="1:7">
      <c r="A19" s="28" t="s">
        <v>86</v>
      </c>
      <c r="B19" s="131" t="s">
        <v>87</v>
      </c>
      <c r="C19" s="22">
        <v>102799.9</v>
      </c>
      <c r="D19" s="22">
        <v>102799.9</v>
      </c>
      <c r="E19" s="22">
        <v>102799.9</v>
      </c>
      <c r="F19" s="22"/>
      <c r="G19" s="22"/>
    </row>
    <row r="20" ht="18" customHeight="1" spans="1:7">
      <c r="A20" s="28" t="s">
        <v>88</v>
      </c>
      <c r="B20" s="131" t="s">
        <v>89</v>
      </c>
      <c r="C20" s="22">
        <v>15847</v>
      </c>
      <c r="D20" s="22">
        <v>15847</v>
      </c>
      <c r="E20" s="22">
        <v>15847</v>
      </c>
      <c r="F20" s="22"/>
      <c r="G20" s="22"/>
    </row>
    <row r="21" ht="18" customHeight="1" spans="1:7">
      <c r="A21" s="28" t="s">
        <v>90</v>
      </c>
      <c r="B21" s="28" t="s">
        <v>91</v>
      </c>
      <c r="C21" s="22">
        <v>509652.4</v>
      </c>
      <c r="D21" s="22">
        <v>509652.4</v>
      </c>
      <c r="E21" s="22">
        <v>509652.4</v>
      </c>
      <c r="F21" s="22"/>
      <c r="G21" s="22"/>
    </row>
    <row r="22" ht="18" customHeight="1" spans="1:7">
      <c r="A22" s="28" t="s">
        <v>92</v>
      </c>
      <c r="B22" s="130" t="s">
        <v>93</v>
      </c>
      <c r="C22" s="22">
        <v>509652.4</v>
      </c>
      <c r="D22" s="22">
        <v>509652.4</v>
      </c>
      <c r="E22" s="22">
        <v>509652.4</v>
      </c>
      <c r="F22" s="22"/>
      <c r="G22" s="22"/>
    </row>
    <row r="23" ht="18" customHeight="1" spans="1:7">
      <c r="A23" s="28" t="s">
        <v>94</v>
      </c>
      <c r="B23" s="131" t="s">
        <v>95</v>
      </c>
      <c r="C23" s="22">
        <v>509652.4</v>
      </c>
      <c r="D23" s="22">
        <v>509652.4</v>
      </c>
      <c r="E23" s="22">
        <v>509652.4</v>
      </c>
      <c r="F23" s="22"/>
      <c r="G23" s="22"/>
    </row>
    <row r="24" ht="18" customHeight="1" spans="1:7">
      <c r="A24" s="132" t="s">
        <v>96</v>
      </c>
      <c r="B24" s="133" t="s">
        <v>96</v>
      </c>
      <c r="C24" s="22">
        <v>7946682.83</v>
      </c>
      <c r="D24" s="22">
        <v>7336682.83</v>
      </c>
      <c r="E24" s="22">
        <v>6343495.18</v>
      </c>
      <c r="F24" s="22">
        <v>993187.65</v>
      </c>
      <c r="G24" s="22">
        <v>610000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C19" sqref="C19"/>
    </sheetView>
  </sheetViews>
  <sheetFormatPr defaultColWidth="9.14166666666667" defaultRowHeight="14.25" customHeight="1" outlineLevelRow="6" outlineLevelCol="5"/>
  <cols>
    <col min="1" max="1" width="20.75" customWidth="1"/>
    <col min="2" max="2" width="20" customWidth="1"/>
    <col min="3" max="3" width="20.875" customWidth="1"/>
    <col min="4" max="4" width="23.875" customWidth="1"/>
    <col min="5" max="5" width="20.375" customWidth="1"/>
    <col min="6" max="6" width="23" customWidth="1"/>
  </cols>
  <sheetData>
    <row r="1" ht="21" customHeight="1" spans="1:6">
      <c r="A1" s="116"/>
      <c r="B1" s="116"/>
      <c r="C1" s="55"/>
      <c r="F1" s="117" t="s">
        <v>119</v>
      </c>
    </row>
    <row r="2" ht="25.5" customHeight="1" spans="1:6">
      <c r="A2" s="118" t="s">
        <v>120</v>
      </c>
      <c r="B2" s="118"/>
      <c r="C2" s="118"/>
      <c r="D2" s="118"/>
      <c r="E2" s="118"/>
      <c r="F2" s="118"/>
    </row>
    <row r="3" ht="24" customHeight="1" spans="1:6">
      <c r="A3" s="4" t="str">
        <f>"单位名称："&amp;"文山州麻栗坡县人民检察院"</f>
        <v>单位名称：文山州麻栗坡县人民检察院</v>
      </c>
      <c r="B3" s="116"/>
      <c r="C3" s="55"/>
      <c r="F3" s="78" t="s">
        <v>121</v>
      </c>
    </row>
    <row r="4" ht="23" customHeight="1" spans="1:6">
      <c r="A4" s="9" t="s">
        <v>122</v>
      </c>
      <c r="B4" s="15" t="s">
        <v>123</v>
      </c>
      <c r="C4" s="10" t="s">
        <v>124</v>
      </c>
      <c r="D4" s="11"/>
      <c r="E4" s="12"/>
      <c r="F4" s="15" t="s">
        <v>125</v>
      </c>
    </row>
    <row r="5" ht="23" customHeight="1" spans="1:6">
      <c r="A5" s="17"/>
      <c r="B5" s="18"/>
      <c r="C5" s="60" t="s">
        <v>33</v>
      </c>
      <c r="D5" s="60" t="s">
        <v>126</v>
      </c>
      <c r="E5" s="60" t="s">
        <v>127</v>
      </c>
      <c r="F5" s="18"/>
    </row>
    <row r="6" ht="20" customHeight="1" spans="1:6">
      <c r="A6" s="119">
        <v>1</v>
      </c>
      <c r="B6" s="119">
        <v>2</v>
      </c>
      <c r="C6" s="120">
        <v>3</v>
      </c>
      <c r="D6" s="119">
        <v>4</v>
      </c>
      <c r="E6" s="119">
        <v>5</v>
      </c>
      <c r="F6" s="119">
        <v>6</v>
      </c>
    </row>
    <row r="7" ht="30" customHeight="1" spans="1:6">
      <c r="A7" s="121">
        <v>283000</v>
      </c>
      <c r="B7" s="121"/>
      <c r="C7" s="122">
        <v>253000</v>
      </c>
      <c r="D7" s="121"/>
      <c r="E7" s="121">
        <v>253000</v>
      </c>
      <c r="F7" s="121">
        <v>30000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3"/>
  <sheetViews>
    <sheetView showZeros="0" topLeftCell="B1" workbookViewId="0">
      <selection activeCell="I26" sqref="I26"/>
    </sheetView>
  </sheetViews>
  <sheetFormatPr defaultColWidth="9.14166666666667" defaultRowHeight="14.25" customHeight="1"/>
  <cols>
    <col min="1" max="1" width="23.25" customWidth="1"/>
    <col min="2" max="2" width="19.875" customWidth="1"/>
    <col min="3" max="3" width="18.5083333333333" customWidth="1"/>
    <col min="4" max="4" width="8.875" customWidth="1"/>
    <col min="5" max="5" width="28.375" customWidth="1"/>
    <col min="6" max="6" width="7.875" customWidth="1"/>
    <col min="7" max="7" width="24.5083333333333" customWidth="1"/>
    <col min="8" max="8" width="12.75" customWidth="1"/>
    <col min="9" max="9" width="12.375" customWidth="1"/>
    <col min="10" max="10" width="11" customWidth="1"/>
    <col min="11" max="11" width="8.375" customWidth="1"/>
    <col min="12" max="12" width="11.75" customWidth="1"/>
    <col min="13" max="23" width="6.86666666666667" customWidth="1"/>
  </cols>
  <sheetData>
    <row r="1" ht="21" customHeight="1" spans="4:23">
      <c r="D1" s="1"/>
      <c r="E1" s="1"/>
      <c r="F1" s="1"/>
      <c r="G1" s="1"/>
      <c r="U1" s="110"/>
      <c r="W1" s="115" t="s">
        <v>128</v>
      </c>
    </row>
    <row r="2" ht="27.75" customHeight="1" spans="1:23">
      <c r="A2" s="26" t="s">
        <v>129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22" customHeight="1" spans="1:23">
      <c r="A3" s="4" t="str">
        <f>"单位名称："&amp;"文山州麻栗坡县人民检察院"</f>
        <v>单位名称：文山州麻栗坡县人民检察院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10"/>
      <c r="W3" s="115" t="s">
        <v>121</v>
      </c>
    </row>
    <row r="4" ht="21.75" customHeight="1" spans="1:23">
      <c r="A4" s="8" t="s">
        <v>130</v>
      </c>
      <c r="B4" s="8" t="s">
        <v>131</v>
      </c>
      <c r="C4" s="8" t="s">
        <v>132</v>
      </c>
      <c r="D4" s="9" t="s">
        <v>133</v>
      </c>
      <c r="E4" s="9" t="s">
        <v>134</v>
      </c>
      <c r="F4" s="9" t="s">
        <v>135</v>
      </c>
      <c r="G4" s="9" t="s">
        <v>136</v>
      </c>
      <c r="H4" s="60" t="s">
        <v>137</v>
      </c>
      <c r="I4" s="60"/>
      <c r="J4" s="60"/>
      <c r="K4" s="60"/>
      <c r="L4" s="107"/>
      <c r="M4" s="107"/>
      <c r="N4" s="107"/>
      <c r="O4" s="107"/>
      <c r="P4" s="107"/>
      <c r="Q4" s="43"/>
      <c r="R4" s="60"/>
      <c r="S4" s="60"/>
      <c r="T4" s="60"/>
      <c r="U4" s="60"/>
      <c r="V4" s="60"/>
      <c r="W4" s="60"/>
    </row>
    <row r="5" ht="21.75" customHeight="1" spans="1:23">
      <c r="A5" s="13"/>
      <c r="B5" s="13"/>
      <c r="C5" s="13"/>
      <c r="D5" s="14"/>
      <c r="E5" s="14"/>
      <c r="F5" s="14"/>
      <c r="G5" s="14"/>
      <c r="H5" s="60" t="s">
        <v>31</v>
      </c>
      <c r="I5" s="43" t="s">
        <v>34</v>
      </c>
      <c r="J5" s="43"/>
      <c r="K5" s="43"/>
      <c r="L5" s="107"/>
      <c r="M5" s="107"/>
      <c r="N5" s="107" t="s">
        <v>138</v>
      </c>
      <c r="O5" s="107"/>
      <c r="P5" s="107"/>
      <c r="Q5" s="43" t="s">
        <v>37</v>
      </c>
      <c r="R5" s="60" t="s">
        <v>52</v>
      </c>
      <c r="S5" s="43"/>
      <c r="T5" s="43"/>
      <c r="U5" s="43"/>
      <c r="V5" s="43"/>
      <c r="W5" s="43"/>
    </row>
    <row r="6" ht="15" customHeight="1" spans="1:23">
      <c r="A6" s="16"/>
      <c r="B6" s="16"/>
      <c r="C6" s="16"/>
      <c r="D6" s="17"/>
      <c r="E6" s="17"/>
      <c r="F6" s="17"/>
      <c r="G6" s="17"/>
      <c r="H6" s="60"/>
      <c r="I6" s="43" t="s">
        <v>139</v>
      </c>
      <c r="J6" s="43" t="s">
        <v>140</v>
      </c>
      <c r="K6" s="43" t="s">
        <v>141</v>
      </c>
      <c r="L6" s="114" t="s">
        <v>142</v>
      </c>
      <c r="M6" s="114" t="s">
        <v>143</v>
      </c>
      <c r="N6" s="114" t="s">
        <v>34</v>
      </c>
      <c r="O6" s="114" t="s">
        <v>35</v>
      </c>
      <c r="P6" s="114" t="s">
        <v>36</v>
      </c>
      <c r="Q6" s="43"/>
      <c r="R6" s="43" t="s">
        <v>33</v>
      </c>
      <c r="S6" s="43" t="s">
        <v>44</v>
      </c>
      <c r="T6" s="43" t="s">
        <v>39</v>
      </c>
      <c r="U6" s="43" t="s">
        <v>40</v>
      </c>
      <c r="V6" s="43" t="s">
        <v>41</v>
      </c>
      <c r="W6" s="43" t="s">
        <v>42</v>
      </c>
    </row>
    <row r="7" ht="44" customHeight="1" spans="1:23">
      <c r="A7" s="16"/>
      <c r="B7" s="16"/>
      <c r="C7" s="16"/>
      <c r="D7" s="17"/>
      <c r="E7" s="17"/>
      <c r="F7" s="17"/>
      <c r="G7" s="17"/>
      <c r="H7" s="60"/>
      <c r="I7" s="43"/>
      <c r="J7" s="43"/>
      <c r="K7" s="43"/>
      <c r="L7" s="114"/>
      <c r="M7" s="114"/>
      <c r="N7" s="114"/>
      <c r="O7" s="114"/>
      <c r="P7" s="114"/>
      <c r="Q7" s="43"/>
      <c r="R7" s="43"/>
      <c r="S7" s="43"/>
      <c r="T7" s="43"/>
      <c r="U7" s="43"/>
      <c r="V7" s="43"/>
      <c r="W7" s="43"/>
    </row>
    <row r="8" ht="18" customHeight="1" spans="1:23">
      <c r="A8" s="111">
        <v>1</v>
      </c>
      <c r="B8" s="111">
        <v>2</v>
      </c>
      <c r="C8" s="111">
        <v>3</v>
      </c>
      <c r="D8" s="111">
        <v>4</v>
      </c>
      <c r="E8" s="111">
        <v>5</v>
      </c>
      <c r="F8" s="111">
        <v>6</v>
      </c>
      <c r="G8" s="111">
        <v>7</v>
      </c>
      <c r="H8" s="111">
        <v>8</v>
      </c>
      <c r="I8" s="111">
        <v>9</v>
      </c>
      <c r="J8" s="111">
        <v>10</v>
      </c>
      <c r="K8" s="111">
        <v>11</v>
      </c>
      <c r="L8" s="111">
        <v>12</v>
      </c>
      <c r="M8" s="111">
        <v>13</v>
      </c>
      <c r="N8" s="111">
        <v>14</v>
      </c>
      <c r="O8" s="111">
        <v>15</v>
      </c>
      <c r="P8" s="111">
        <v>16</v>
      </c>
      <c r="Q8" s="111">
        <v>17</v>
      </c>
      <c r="R8" s="111">
        <v>18</v>
      </c>
      <c r="S8" s="111">
        <v>19</v>
      </c>
      <c r="T8" s="111">
        <v>20</v>
      </c>
      <c r="U8" s="111">
        <v>21</v>
      </c>
      <c r="V8" s="111">
        <v>22</v>
      </c>
      <c r="W8" s="111">
        <v>23</v>
      </c>
    </row>
    <row r="9" ht="25" customHeight="1" spans="1:23">
      <c r="A9" s="105" t="s">
        <v>46</v>
      </c>
      <c r="B9" s="106"/>
      <c r="C9" s="105"/>
      <c r="D9" s="105"/>
      <c r="E9" s="105"/>
      <c r="F9" s="105"/>
      <c r="G9" s="105"/>
      <c r="H9" s="112">
        <v>7336682.83</v>
      </c>
      <c r="I9" s="112">
        <v>7336682.83</v>
      </c>
      <c r="J9" s="112">
        <v>1621765.97</v>
      </c>
      <c r="K9" s="112"/>
      <c r="L9" s="112">
        <v>5714916.86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3" t="s">
        <v>46</v>
      </c>
      <c r="B10" s="106" t="s">
        <v>144</v>
      </c>
      <c r="C10" s="105" t="s">
        <v>145</v>
      </c>
      <c r="D10" s="105" t="s">
        <v>67</v>
      </c>
      <c r="E10" s="105" t="s">
        <v>68</v>
      </c>
      <c r="F10" s="105" t="s">
        <v>146</v>
      </c>
      <c r="G10" s="105" t="s">
        <v>147</v>
      </c>
      <c r="H10" s="112">
        <v>576000</v>
      </c>
      <c r="I10" s="112">
        <v>576000</v>
      </c>
      <c r="J10" s="112"/>
      <c r="K10" s="112"/>
      <c r="L10" s="112">
        <v>576000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3" t="s">
        <v>46</v>
      </c>
      <c r="B11" s="106" t="s">
        <v>148</v>
      </c>
      <c r="C11" s="105" t="s">
        <v>149</v>
      </c>
      <c r="D11" s="105" t="s">
        <v>65</v>
      </c>
      <c r="E11" s="105" t="s">
        <v>66</v>
      </c>
      <c r="F11" s="105" t="s">
        <v>150</v>
      </c>
      <c r="G11" s="105" t="s">
        <v>151</v>
      </c>
      <c r="H11" s="112">
        <v>1374483.6</v>
      </c>
      <c r="I11" s="112">
        <v>1374483.6</v>
      </c>
      <c r="J11" s="112">
        <v>343620.9</v>
      </c>
      <c r="K11" s="112"/>
      <c r="L11" s="112">
        <v>1030862.7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3" t="s">
        <v>46</v>
      </c>
      <c r="B12" s="106" t="s">
        <v>148</v>
      </c>
      <c r="C12" s="105" t="s">
        <v>149</v>
      </c>
      <c r="D12" s="105" t="s">
        <v>65</v>
      </c>
      <c r="E12" s="105" t="s">
        <v>66</v>
      </c>
      <c r="F12" s="105" t="s">
        <v>152</v>
      </c>
      <c r="G12" s="105" t="s">
        <v>153</v>
      </c>
      <c r="H12" s="112">
        <v>2011527</v>
      </c>
      <c r="I12" s="112">
        <v>2011527</v>
      </c>
      <c r="J12" s="112">
        <v>502881.75</v>
      </c>
      <c r="K12" s="112"/>
      <c r="L12" s="112">
        <v>1508645.25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3" t="s">
        <v>46</v>
      </c>
      <c r="B13" s="106" t="s">
        <v>148</v>
      </c>
      <c r="C13" s="105" t="s">
        <v>149</v>
      </c>
      <c r="D13" s="105" t="s">
        <v>65</v>
      </c>
      <c r="E13" s="105" t="s">
        <v>66</v>
      </c>
      <c r="F13" s="105" t="s">
        <v>154</v>
      </c>
      <c r="G13" s="105" t="s">
        <v>155</v>
      </c>
      <c r="H13" s="112">
        <v>125040.3</v>
      </c>
      <c r="I13" s="112">
        <v>125040.3</v>
      </c>
      <c r="J13" s="112">
        <v>31260.08</v>
      </c>
      <c r="K13" s="112"/>
      <c r="L13" s="112">
        <v>93780.22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3" t="s">
        <v>46</v>
      </c>
      <c r="B14" s="106" t="s">
        <v>156</v>
      </c>
      <c r="C14" s="105" t="s">
        <v>157</v>
      </c>
      <c r="D14" s="105" t="s">
        <v>75</v>
      </c>
      <c r="E14" s="105" t="s">
        <v>76</v>
      </c>
      <c r="F14" s="105" t="s">
        <v>158</v>
      </c>
      <c r="G14" s="105" t="s">
        <v>159</v>
      </c>
      <c r="H14" s="112">
        <v>549391.68</v>
      </c>
      <c r="I14" s="112">
        <v>549391.68</v>
      </c>
      <c r="J14" s="112">
        <v>137347.92</v>
      </c>
      <c r="K14" s="112"/>
      <c r="L14" s="112">
        <v>412043.76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3" t="s">
        <v>46</v>
      </c>
      <c r="B15" s="106" t="s">
        <v>156</v>
      </c>
      <c r="C15" s="105" t="s">
        <v>157</v>
      </c>
      <c r="D15" s="105" t="s">
        <v>79</v>
      </c>
      <c r="E15" s="105" t="s">
        <v>78</v>
      </c>
      <c r="F15" s="105" t="s">
        <v>160</v>
      </c>
      <c r="G15" s="105" t="s">
        <v>161</v>
      </c>
      <c r="H15" s="112">
        <v>5565.64</v>
      </c>
      <c r="I15" s="112">
        <v>5565.64</v>
      </c>
      <c r="J15" s="112">
        <v>1391.41</v>
      </c>
      <c r="K15" s="112"/>
      <c r="L15" s="112">
        <v>4174.23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3" t="s">
        <v>46</v>
      </c>
      <c r="B16" s="106" t="s">
        <v>156</v>
      </c>
      <c r="C16" s="105" t="s">
        <v>157</v>
      </c>
      <c r="D16" s="105" t="s">
        <v>84</v>
      </c>
      <c r="E16" s="105" t="s">
        <v>85</v>
      </c>
      <c r="F16" s="105" t="s">
        <v>162</v>
      </c>
      <c r="G16" s="105" t="s">
        <v>163</v>
      </c>
      <c r="H16" s="112">
        <v>240358.86</v>
      </c>
      <c r="I16" s="112">
        <v>240358.86</v>
      </c>
      <c r="J16" s="112">
        <v>60089.72</v>
      </c>
      <c r="K16" s="112"/>
      <c r="L16" s="112">
        <v>180269.14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3" t="s">
        <v>46</v>
      </c>
      <c r="B17" s="106" t="s">
        <v>156</v>
      </c>
      <c r="C17" s="105" t="s">
        <v>157</v>
      </c>
      <c r="D17" s="105" t="s">
        <v>86</v>
      </c>
      <c r="E17" s="105" t="s">
        <v>87</v>
      </c>
      <c r="F17" s="105" t="s">
        <v>164</v>
      </c>
      <c r="G17" s="105" t="s">
        <v>165</v>
      </c>
      <c r="H17" s="112">
        <v>102799.9</v>
      </c>
      <c r="I17" s="112">
        <v>102799.9</v>
      </c>
      <c r="J17" s="112">
        <v>25699.98</v>
      </c>
      <c r="K17" s="112"/>
      <c r="L17" s="112">
        <v>77099.92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3" t="s">
        <v>46</v>
      </c>
      <c r="B18" s="106" t="s">
        <v>156</v>
      </c>
      <c r="C18" s="105" t="s">
        <v>157</v>
      </c>
      <c r="D18" s="105" t="s">
        <v>88</v>
      </c>
      <c r="E18" s="105" t="s">
        <v>89</v>
      </c>
      <c r="F18" s="105" t="s">
        <v>160</v>
      </c>
      <c r="G18" s="105" t="s">
        <v>161</v>
      </c>
      <c r="H18" s="112">
        <v>15847</v>
      </c>
      <c r="I18" s="112">
        <v>15847</v>
      </c>
      <c r="J18" s="112">
        <v>15847</v>
      </c>
      <c r="K18" s="112"/>
      <c r="L18" s="11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3" t="s">
        <v>46</v>
      </c>
      <c r="B19" s="106" t="s">
        <v>166</v>
      </c>
      <c r="C19" s="105" t="s">
        <v>95</v>
      </c>
      <c r="D19" s="105" t="s">
        <v>94</v>
      </c>
      <c r="E19" s="105" t="s">
        <v>95</v>
      </c>
      <c r="F19" s="105" t="s">
        <v>167</v>
      </c>
      <c r="G19" s="105" t="s">
        <v>95</v>
      </c>
      <c r="H19" s="112">
        <v>509652.4</v>
      </c>
      <c r="I19" s="112">
        <v>509652.4</v>
      </c>
      <c r="J19" s="112">
        <v>127413.1</v>
      </c>
      <c r="K19" s="112"/>
      <c r="L19" s="112">
        <v>382239.3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3" t="s">
        <v>46</v>
      </c>
      <c r="B20" s="106" t="s">
        <v>168</v>
      </c>
      <c r="C20" s="105" t="s">
        <v>169</v>
      </c>
      <c r="D20" s="105" t="s">
        <v>65</v>
      </c>
      <c r="E20" s="105" t="s">
        <v>66</v>
      </c>
      <c r="F20" s="105" t="s">
        <v>170</v>
      </c>
      <c r="G20" s="105" t="s">
        <v>171</v>
      </c>
      <c r="H20" s="112">
        <v>81244.8</v>
      </c>
      <c r="I20" s="112">
        <v>81244.8</v>
      </c>
      <c r="J20" s="112">
        <v>20311.2</v>
      </c>
      <c r="K20" s="112"/>
      <c r="L20" s="112">
        <v>60933.6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3" t="s">
        <v>46</v>
      </c>
      <c r="B21" s="106" t="s">
        <v>172</v>
      </c>
      <c r="C21" s="105" t="s">
        <v>173</v>
      </c>
      <c r="D21" s="105" t="s">
        <v>65</v>
      </c>
      <c r="E21" s="105" t="s">
        <v>66</v>
      </c>
      <c r="F21" s="105" t="s">
        <v>174</v>
      </c>
      <c r="G21" s="105" t="s">
        <v>175</v>
      </c>
      <c r="H21" s="112">
        <v>253000</v>
      </c>
      <c r="I21" s="112">
        <v>253000</v>
      </c>
      <c r="J21" s="112"/>
      <c r="K21" s="112"/>
      <c r="L21" s="112">
        <v>253000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3" t="s">
        <v>46</v>
      </c>
      <c r="B22" s="106" t="s">
        <v>176</v>
      </c>
      <c r="C22" s="105" t="s">
        <v>125</v>
      </c>
      <c r="D22" s="105" t="s">
        <v>65</v>
      </c>
      <c r="E22" s="105" t="s">
        <v>66</v>
      </c>
      <c r="F22" s="105" t="s">
        <v>177</v>
      </c>
      <c r="G22" s="105" t="s">
        <v>125</v>
      </c>
      <c r="H22" s="112">
        <v>30000</v>
      </c>
      <c r="I22" s="112">
        <v>30000</v>
      </c>
      <c r="J22" s="112">
        <v>7500</v>
      </c>
      <c r="K22" s="112"/>
      <c r="L22" s="112">
        <v>22500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3" t="s">
        <v>46</v>
      </c>
      <c r="B23" s="106" t="s">
        <v>178</v>
      </c>
      <c r="C23" s="105" t="s">
        <v>179</v>
      </c>
      <c r="D23" s="105" t="s">
        <v>65</v>
      </c>
      <c r="E23" s="105" t="s">
        <v>66</v>
      </c>
      <c r="F23" s="105" t="s">
        <v>180</v>
      </c>
      <c r="G23" s="105" t="s">
        <v>181</v>
      </c>
      <c r="H23" s="112">
        <v>287280</v>
      </c>
      <c r="I23" s="112">
        <v>287280</v>
      </c>
      <c r="J23" s="112">
        <v>71820</v>
      </c>
      <c r="K23" s="112"/>
      <c r="L23" s="112">
        <v>215460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3" t="s">
        <v>46</v>
      </c>
      <c r="B24" s="106" t="s">
        <v>182</v>
      </c>
      <c r="C24" s="105" t="s">
        <v>183</v>
      </c>
      <c r="D24" s="105" t="s">
        <v>65</v>
      </c>
      <c r="E24" s="105" t="s">
        <v>66</v>
      </c>
      <c r="F24" s="105" t="s">
        <v>184</v>
      </c>
      <c r="G24" s="105" t="s">
        <v>183</v>
      </c>
      <c r="H24" s="112">
        <v>79694.76</v>
      </c>
      <c r="I24" s="112">
        <v>79694.76</v>
      </c>
      <c r="J24" s="112">
        <v>19923.69</v>
      </c>
      <c r="K24" s="112"/>
      <c r="L24" s="112">
        <v>59771.07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3" t="s">
        <v>46</v>
      </c>
      <c r="B25" s="106" t="s">
        <v>185</v>
      </c>
      <c r="C25" s="105" t="s">
        <v>186</v>
      </c>
      <c r="D25" s="105" t="s">
        <v>65</v>
      </c>
      <c r="E25" s="105" t="s">
        <v>66</v>
      </c>
      <c r="F25" s="105" t="s">
        <v>187</v>
      </c>
      <c r="G25" s="105" t="s">
        <v>188</v>
      </c>
      <c r="H25" s="112">
        <v>149858.13</v>
      </c>
      <c r="I25" s="112">
        <v>149858.13</v>
      </c>
      <c r="J25" s="112">
        <v>37464.53</v>
      </c>
      <c r="K25" s="112"/>
      <c r="L25" s="112">
        <v>112393.6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3" t="s">
        <v>46</v>
      </c>
      <c r="B26" s="106" t="s">
        <v>185</v>
      </c>
      <c r="C26" s="105" t="s">
        <v>186</v>
      </c>
      <c r="D26" s="105" t="s">
        <v>65</v>
      </c>
      <c r="E26" s="105" t="s">
        <v>66</v>
      </c>
      <c r="F26" s="105" t="s">
        <v>189</v>
      </c>
      <c r="G26" s="105" t="s">
        <v>190</v>
      </c>
      <c r="H26" s="112">
        <v>13500</v>
      </c>
      <c r="I26" s="112">
        <v>13500</v>
      </c>
      <c r="J26" s="112">
        <v>3375</v>
      </c>
      <c r="K26" s="112"/>
      <c r="L26" s="112">
        <v>10125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3" t="s">
        <v>46</v>
      </c>
      <c r="B27" s="106" t="s">
        <v>185</v>
      </c>
      <c r="C27" s="105" t="s">
        <v>186</v>
      </c>
      <c r="D27" s="105" t="s">
        <v>65</v>
      </c>
      <c r="E27" s="105" t="s">
        <v>66</v>
      </c>
      <c r="F27" s="105" t="s">
        <v>191</v>
      </c>
      <c r="G27" s="105" t="s">
        <v>192</v>
      </c>
      <c r="H27" s="112">
        <v>70000</v>
      </c>
      <c r="I27" s="112">
        <v>70000</v>
      </c>
      <c r="J27" s="112">
        <v>17500</v>
      </c>
      <c r="K27" s="112"/>
      <c r="L27" s="112">
        <v>52500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3" t="s">
        <v>46</v>
      </c>
      <c r="B28" s="106" t="s">
        <v>185</v>
      </c>
      <c r="C28" s="105" t="s">
        <v>186</v>
      </c>
      <c r="D28" s="105" t="s">
        <v>65</v>
      </c>
      <c r="E28" s="105" t="s">
        <v>66</v>
      </c>
      <c r="F28" s="105" t="s">
        <v>193</v>
      </c>
      <c r="G28" s="105" t="s">
        <v>194</v>
      </c>
      <c r="H28" s="112">
        <v>79694.76</v>
      </c>
      <c r="I28" s="112">
        <v>79694.76</v>
      </c>
      <c r="J28" s="112">
        <v>19923.69</v>
      </c>
      <c r="K28" s="112"/>
      <c r="L28" s="112">
        <v>59771.07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31.4" customHeight="1" spans="1:23">
      <c r="A29" s="113" t="s">
        <v>46</v>
      </c>
      <c r="B29" s="106" t="s">
        <v>185</v>
      </c>
      <c r="C29" s="105" t="s">
        <v>186</v>
      </c>
      <c r="D29" s="105" t="s">
        <v>65</v>
      </c>
      <c r="E29" s="105" t="s">
        <v>66</v>
      </c>
      <c r="F29" s="105" t="s">
        <v>180</v>
      </c>
      <c r="G29" s="105" t="s">
        <v>181</v>
      </c>
      <c r="H29" s="112">
        <v>27360</v>
      </c>
      <c r="I29" s="112">
        <v>27360</v>
      </c>
      <c r="J29" s="112">
        <v>6840</v>
      </c>
      <c r="K29" s="112"/>
      <c r="L29" s="112">
        <v>20520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ht="31.4" customHeight="1" spans="1:23">
      <c r="A30" s="113" t="s">
        <v>46</v>
      </c>
      <c r="B30" s="106" t="s">
        <v>185</v>
      </c>
      <c r="C30" s="105" t="s">
        <v>186</v>
      </c>
      <c r="D30" s="105" t="s">
        <v>65</v>
      </c>
      <c r="E30" s="105" t="s">
        <v>66</v>
      </c>
      <c r="F30" s="105" t="s">
        <v>195</v>
      </c>
      <c r="G30" s="105" t="s">
        <v>196</v>
      </c>
      <c r="H30" s="112">
        <v>2800</v>
      </c>
      <c r="I30" s="112">
        <v>2800</v>
      </c>
      <c r="J30" s="112">
        <v>700</v>
      </c>
      <c r="K30" s="112"/>
      <c r="L30" s="112">
        <v>2100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ht="31.4" customHeight="1" spans="1:23">
      <c r="A31" s="113" t="s">
        <v>46</v>
      </c>
      <c r="B31" s="106" t="s">
        <v>197</v>
      </c>
      <c r="C31" s="105" t="s">
        <v>198</v>
      </c>
      <c r="D31" s="105" t="s">
        <v>65</v>
      </c>
      <c r="E31" s="105" t="s">
        <v>66</v>
      </c>
      <c r="F31" s="105" t="s">
        <v>152</v>
      </c>
      <c r="G31" s="105" t="s">
        <v>153</v>
      </c>
      <c r="H31" s="112">
        <v>68160</v>
      </c>
      <c r="I31" s="112">
        <v>68160</v>
      </c>
      <c r="J31" s="112"/>
      <c r="K31" s="112"/>
      <c r="L31" s="112">
        <v>68160</v>
      </c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ht="31.4" customHeight="1" spans="1:23">
      <c r="A32" s="113" t="s">
        <v>46</v>
      </c>
      <c r="B32" s="106" t="s">
        <v>199</v>
      </c>
      <c r="C32" s="105" t="s">
        <v>200</v>
      </c>
      <c r="D32" s="105" t="s">
        <v>65</v>
      </c>
      <c r="E32" s="105" t="s">
        <v>66</v>
      </c>
      <c r="F32" s="105" t="s">
        <v>154</v>
      </c>
      <c r="G32" s="105" t="s">
        <v>155</v>
      </c>
      <c r="H32" s="112">
        <v>683424</v>
      </c>
      <c r="I32" s="112">
        <v>683424</v>
      </c>
      <c r="J32" s="112">
        <v>170856</v>
      </c>
      <c r="K32" s="112"/>
      <c r="L32" s="112">
        <v>512568</v>
      </c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ht="27" customHeight="1" spans="1:23">
      <c r="A33" s="29" t="s">
        <v>96</v>
      </c>
      <c r="B33" s="30"/>
      <c r="C33" s="30"/>
      <c r="D33" s="30"/>
      <c r="E33" s="30"/>
      <c r="F33" s="30"/>
      <c r="G33" s="31"/>
      <c r="H33" s="112">
        <v>7336682.83</v>
      </c>
      <c r="I33" s="112">
        <v>7336682.83</v>
      </c>
      <c r="J33" s="112">
        <v>1621765.97</v>
      </c>
      <c r="K33" s="112"/>
      <c r="L33" s="112">
        <v>5714916.86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scale="48" fitToWidth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1"/>
  <sheetViews>
    <sheetView showZeros="0" workbookViewId="0">
      <selection activeCell="F20" sqref="F20"/>
    </sheetView>
  </sheetViews>
  <sheetFormatPr defaultColWidth="9.14166666666667" defaultRowHeight="14.25" customHeight="1"/>
  <cols>
    <col min="1" max="1" width="11.5083333333333" customWidth="1"/>
    <col min="2" max="2" width="19.5083333333333" customWidth="1"/>
    <col min="3" max="3" width="29.375" customWidth="1"/>
    <col min="4" max="4" width="21.875" customWidth="1"/>
    <col min="5" max="5" width="9" customWidth="1"/>
    <col min="6" max="6" width="21.25" customWidth="1"/>
    <col min="7" max="7" width="7.125" customWidth="1"/>
    <col min="8" max="8" width="16" customWidth="1"/>
    <col min="9" max="9" width="10.625" customWidth="1"/>
    <col min="10" max="10" width="11" customWidth="1"/>
    <col min="11" max="11" width="11.125" customWidth="1"/>
    <col min="12" max="12" width="7.125" customWidth="1"/>
    <col min="13" max="13" width="6.875" customWidth="1"/>
    <col min="14" max="15" width="6.50833333333333" customWidth="1"/>
    <col min="16" max="16" width="7.50833333333333" customWidth="1"/>
    <col min="17" max="17" width="7.375" customWidth="1"/>
    <col min="18" max="18" width="10" customWidth="1"/>
    <col min="19" max="19" width="9" customWidth="1"/>
    <col min="20" max="20" width="8.125" customWidth="1"/>
    <col min="21" max="22" width="8.375" customWidth="1"/>
    <col min="23" max="23" width="10.125" customWidth="1"/>
  </cols>
  <sheetData>
    <row r="1" ht="21" customHeight="1" spans="5:23">
      <c r="E1" s="1"/>
      <c r="F1" s="1"/>
      <c r="G1" s="1"/>
      <c r="H1" s="1"/>
      <c r="U1" s="110"/>
      <c r="W1" s="50" t="s">
        <v>201</v>
      </c>
    </row>
    <row r="2" ht="27.75" customHeight="1" spans="1:23">
      <c r="A2" s="26" t="s">
        <v>202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ht="21" customHeight="1" spans="1:23">
      <c r="A3" s="4" t="str">
        <f t="shared" ref="A3:B3" si="0">"单位名称："&amp;"文山州麻栗坡县人民检察院"</f>
        <v>单位名称：文山州麻栗坡县人民检察院</v>
      </c>
      <c r="B3" s="104" t="str">
        <f t="shared" si="0"/>
        <v>单位名称：文山州麻栗坡县人民检察院</v>
      </c>
      <c r="C3" s="104"/>
      <c r="D3" s="104"/>
      <c r="E3" s="104"/>
      <c r="F3" s="104"/>
      <c r="G3" s="104"/>
      <c r="H3" s="104"/>
      <c r="I3" s="104"/>
      <c r="J3" s="6"/>
      <c r="K3" s="6"/>
      <c r="L3" s="6"/>
      <c r="M3" s="6"/>
      <c r="N3" s="6"/>
      <c r="O3" s="6"/>
      <c r="P3" s="6"/>
      <c r="Q3" s="6"/>
      <c r="U3" s="110"/>
      <c r="W3" s="50" t="s">
        <v>121</v>
      </c>
    </row>
    <row r="4" ht="21.75" customHeight="1" spans="1:23">
      <c r="A4" s="8" t="s">
        <v>203</v>
      </c>
      <c r="B4" s="8" t="s">
        <v>131</v>
      </c>
      <c r="C4" s="8" t="s">
        <v>132</v>
      </c>
      <c r="D4" s="8" t="s">
        <v>204</v>
      </c>
      <c r="E4" s="9" t="s">
        <v>133</v>
      </c>
      <c r="F4" s="9" t="s">
        <v>134</v>
      </c>
      <c r="G4" s="9" t="s">
        <v>135</v>
      </c>
      <c r="H4" s="9" t="s">
        <v>136</v>
      </c>
      <c r="I4" s="60" t="s">
        <v>31</v>
      </c>
      <c r="J4" s="60" t="s">
        <v>205</v>
      </c>
      <c r="K4" s="60"/>
      <c r="L4" s="60"/>
      <c r="M4" s="60"/>
      <c r="N4" s="107" t="s">
        <v>138</v>
      </c>
      <c r="O4" s="107"/>
      <c r="P4" s="107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0"/>
      <c r="J5" s="43" t="s">
        <v>34</v>
      </c>
      <c r="K5" s="43"/>
      <c r="L5" s="43" t="s">
        <v>35</v>
      </c>
      <c r="M5" s="43" t="s">
        <v>36</v>
      </c>
      <c r="N5" s="108" t="s">
        <v>34</v>
      </c>
      <c r="O5" s="108" t="s">
        <v>35</v>
      </c>
      <c r="P5" s="108" t="s">
        <v>36</v>
      </c>
      <c r="Q5" s="14"/>
      <c r="R5" s="9" t="s">
        <v>33</v>
      </c>
      <c r="S5" s="9" t="s">
        <v>44</v>
      </c>
      <c r="T5" s="9" t="s">
        <v>206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0"/>
      <c r="J6" s="43" t="s">
        <v>33</v>
      </c>
      <c r="K6" s="43" t="s">
        <v>207</v>
      </c>
      <c r="L6" s="43"/>
      <c r="M6" s="43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24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5"/>
      <c r="B8" s="106"/>
      <c r="C8" s="105" t="s">
        <v>208</v>
      </c>
      <c r="D8" s="105"/>
      <c r="E8" s="105"/>
      <c r="F8" s="105"/>
      <c r="G8" s="105"/>
      <c r="H8" s="105"/>
      <c r="I8" s="109">
        <v>150000</v>
      </c>
      <c r="J8" s="109"/>
      <c r="K8" s="109"/>
      <c r="L8" s="109"/>
      <c r="M8" s="109"/>
      <c r="N8" s="109"/>
      <c r="O8" s="109"/>
      <c r="P8" s="109"/>
      <c r="Q8" s="109"/>
      <c r="R8" s="109">
        <v>150000</v>
      </c>
      <c r="S8" s="109"/>
      <c r="T8" s="109"/>
      <c r="U8" s="87"/>
      <c r="V8" s="109"/>
      <c r="W8" s="109">
        <v>150000</v>
      </c>
    </row>
    <row r="9" ht="32.9" customHeight="1" spans="1:23">
      <c r="A9" s="105" t="s">
        <v>209</v>
      </c>
      <c r="B9" s="106" t="s">
        <v>210</v>
      </c>
      <c r="C9" s="105" t="s">
        <v>208</v>
      </c>
      <c r="D9" s="105" t="s">
        <v>46</v>
      </c>
      <c r="E9" s="105" t="s">
        <v>67</v>
      </c>
      <c r="F9" s="105" t="s">
        <v>68</v>
      </c>
      <c r="G9" s="105" t="s">
        <v>187</v>
      </c>
      <c r="H9" s="105" t="s">
        <v>188</v>
      </c>
      <c r="I9" s="109">
        <v>150000</v>
      </c>
      <c r="J9" s="109"/>
      <c r="K9" s="109"/>
      <c r="L9" s="109"/>
      <c r="M9" s="109"/>
      <c r="N9" s="109"/>
      <c r="O9" s="109"/>
      <c r="P9" s="109"/>
      <c r="Q9" s="109"/>
      <c r="R9" s="109">
        <v>150000</v>
      </c>
      <c r="S9" s="109"/>
      <c r="T9" s="109"/>
      <c r="U9" s="87"/>
      <c r="V9" s="109"/>
      <c r="W9" s="109">
        <v>150000</v>
      </c>
    </row>
    <row r="10" ht="32.9" customHeight="1" spans="1:23">
      <c r="A10" s="105"/>
      <c r="B10" s="105"/>
      <c r="C10" s="105" t="s">
        <v>211</v>
      </c>
      <c r="D10" s="105"/>
      <c r="E10" s="105"/>
      <c r="F10" s="105"/>
      <c r="G10" s="105"/>
      <c r="H10" s="105"/>
      <c r="I10" s="109">
        <v>480000</v>
      </c>
      <c r="J10" s="109"/>
      <c r="K10" s="109"/>
      <c r="L10" s="109"/>
      <c r="M10" s="109"/>
      <c r="N10" s="109"/>
      <c r="O10" s="109"/>
      <c r="P10" s="109"/>
      <c r="Q10" s="109"/>
      <c r="R10" s="109">
        <v>480000</v>
      </c>
      <c r="S10" s="109"/>
      <c r="T10" s="109"/>
      <c r="U10" s="87"/>
      <c r="V10" s="109"/>
      <c r="W10" s="109">
        <v>480000</v>
      </c>
    </row>
    <row r="11" ht="32.9" customHeight="1" spans="1:23">
      <c r="A11" s="105" t="s">
        <v>212</v>
      </c>
      <c r="B11" s="106" t="s">
        <v>213</v>
      </c>
      <c r="C11" s="105" t="s">
        <v>211</v>
      </c>
      <c r="D11" s="105" t="s">
        <v>46</v>
      </c>
      <c r="E11" s="105" t="s">
        <v>67</v>
      </c>
      <c r="F11" s="105" t="s">
        <v>68</v>
      </c>
      <c r="G11" s="105" t="s">
        <v>146</v>
      </c>
      <c r="H11" s="105" t="s">
        <v>147</v>
      </c>
      <c r="I11" s="109">
        <v>480000</v>
      </c>
      <c r="J11" s="109"/>
      <c r="K11" s="109"/>
      <c r="L11" s="109"/>
      <c r="M11" s="109"/>
      <c r="N11" s="109"/>
      <c r="O11" s="109"/>
      <c r="P11" s="109"/>
      <c r="Q11" s="109"/>
      <c r="R11" s="109">
        <v>480000</v>
      </c>
      <c r="S11" s="109"/>
      <c r="T11" s="109"/>
      <c r="U11" s="87"/>
      <c r="V11" s="109"/>
      <c r="W11" s="109">
        <v>480000</v>
      </c>
    </row>
    <row r="12" ht="32.9" customHeight="1" spans="1:23">
      <c r="A12" s="105"/>
      <c r="B12" s="105"/>
      <c r="C12" s="105" t="s">
        <v>214</v>
      </c>
      <c r="D12" s="105"/>
      <c r="E12" s="105"/>
      <c r="F12" s="105"/>
      <c r="G12" s="105"/>
      <c r="H12" s="105"/>
      <c r="I12" s="109">
        <v>45000</v>
      </c>
      <c r="J12" s="109"/>
      <c r="K12" s="109"/>
      <c r="L12" s="109"/>
      <c r="M12" s="109"/>
      <c r="N12" s="109"/>
      <c r="O12" s="109"/>
      <c r="P12" s="109"/>
      <c r="Q12" s="109"/>
      <c r="R12" s="109">
        <v>45000</v>
      </c>
      <c r="S12" s="109"/>
      <c r="T12" s="109"/>
      <c r="U12" s="87"/>
      <c r="V12" s="109"/>
      <c r="W12" s="109">
        <v>45000</v>
      </c>
    </row>
    <row r="13" ht="32.9" customHeight="1" spans="1:23">
      <c r="A13" s="105" t="s">
        <v>157</v>
      </c>
      <c r="B13" s="106" t="s">
        <v>215</v>
      </c>
      <c r="C13" s="105" t="s">
        <v>214</v>
      </c>
      <c r="D13" s="105" t="s">
        <v>46</v>
      </c>
      <c r="E13" s="105" t="s">
        <v>86</v>
      </c>
      <c r="F13" s="105" t="s">
        <v>87</v>
      </c>
      <c r="G13" s="105" t="s">
        <v>164</v>
      </c>
      <c r="H13" s="105" t="s">
        <v>165</v>
      </c>
      <c r="I13" s="109">
        <v>36000</v>
      </c>
      <c r="J13" s="109"/>
      <c r="K13" s="109"/>
      <c r="L13" s="109"/>
      <c r="M13" s="109"/>
      <c r="N13" s="109"/>
      <c r="O13" s="109"/>
      <c r="P13" s="109"/>
      <c r="Q13" s="109"/>
      <c r="R13" s="109">
        <v>36000</v>
      </c>
      <c r="S13" s="109"/>
      <c r="T13" s="109"/>
      <c r="U13" s="87"/>
      <c r="V13" s="109"/>
      <c r="W13" s="109">
        <v>36000</v>
      </c>
    </row>
    <row r="14" ht="32.9" customHeight="1" spans="1:23">
      <c r="A14" s="105" t="s">
        <v>157</v>
      </c>
      <c r="B14" s="106" t="s">
        <v>215</v>
      </c>
      <c r="C14" s="105" t="s">
        <v>214</v>
      </c>
      <c r="D14" s="105" t="s">
        <v>46</v>
      </c>
      <c r="E14" s="105" t="s">
        <v>88</v>
      </c>
      <c r="F14" s="105" t="s">
        <v>89</v>
      </c>
      <c r="G14" s="105" t="s">
        <v>160</v>
      </c>
      <c r="H14" s="105" t="s">
        <v>161</v>
      </c>
      <c r="I14" s="109">
        <v>9000</v>
      </c>
      <c r="J14" s="109"/>
      <c r="K14" s="109"/>
      <c r="L14" s="109"/>
      <c r="M14" s="109"/>
      <c r="N14" s="109"/>
      <c r="O14" s="109"/>
      <c r="P14" s="109"/>
      <c r="Q14" s="109"/>
      <c r="R14" s="109">
        <v>9000</v>
      </c>
      <c r="S14" s="109"/>
      <c r="T14" s="109"/>
      <c r="U14" s="87"/>
      <c r="V14" s="109"/>
      <c r="W14" s="109">
        <v>9000</v>
      </c>
    </row>
    <row r="15" ht="32.9" customHeight="1" spans="1:23">
      <c r="A15" s="105"/>
      <c r="B15" s="105"/>
      <c r="C15" s="105" t="s">
        <v>216</v>
      </c>
      <c r="D15" s="105"/>
      <c r="E15" s="105"/>
      <c r="F15" s="105"/>
      <c r="G15" s="105"/>
      <c r="H15" s="105"/>
      <c r="I15" s="109">
        <v>9500</v>
      </c>
      <c r="J15" s="109"/>
      <c r="K15" s="109"/>
      <c r="L15" s="109"/>
      <c r="M15" s="109"/>
      <c r="N15" s="109"/>
      <c r="O15" s="109"/>
      <c r="P15" s="109"/>
      <c r="Q15" s="109"/>
      <c r="R15" s="109">
        <v>9500</v>
      </c>
      <c r="S15" s="109"/>
      <c r="T15" s="109"/>
      <c r="U15" s="87"/>
      <c r="V15" s="109"/>
      <c r="W15" s="109">
        <v>9500</v>
      </c>
    </row>
    <row r="16" ht="32.9" customHeight="1" spans="1:23">
      <c r="A16" s="105" t="s">
        <v>217</v>
      </c>
      <c r="B16" s="106" t="s">
        <v>218</v>
      </c>
      <c r="C16" s="105" t="s">
        <v>216</v>
      </c>
      <c r="D16" s="105" t="s">
        <v>46</v>
      </c>
      <c r="E16" s="105" t="s">
        <v>67</v>
      </c>
      <c r="F16" s="105" t="s">
        <v>68</v>
      </c>
      <c r="G16" s="105" t="s">
        <v>187</v>
      </c>
      <c r="H16" s="105" t="s">
        <v>188</v>
      </c>
      <c r="I16" s="109">
        <v>5000</v>
      </c>
      <c r="J16" s="109"/>
      <c r="K16" s="109"/>
      <c r="L16" s="109"/>
      <c r="M16" s="109"/>
      <c r="N16" s="109"/>
      <c r="O16" s="109"/>
      <c r="P16" s="109"/>
      <c r="Q16" s="109"/>
      <c r="R16" s="109">
        <v>5000</v>
      </c>
      <c r="S16" s="109"/>
      <c r="T16" s="109"/>
      <c r="U16" s="87"/>
      <c r="V16" s="109"/>
      <c r="W16" s="109">
        <v>5000</v>
      </c>
    </row>
    <row r="17" ht="32.9" customHeight="1" spans="1:23">
      <c r="A17" s="105" t="s">
        <v>217</v>
      </c>
      <c r="B17" s="106" t="s">
        <v>218</v>
      </c>
      <c r="C17" s="105" t="s">
        <v>216</v>
      </c>
      <c r="D17" s="105" t="s">
        <v>46</v>
      </c>
      <c r="E17" s="105" t="s">
        <v>73</v>
      </c>
      <c r="F17" s="105" t="s">
        <v>74</v>
      </c>
      <c r="G17" s="105" t="s">
        <v>187</v>
      </c>
      <c r="H17" s="105" t="s">
        <v>188</v>
      </c>
      <c r="I17" s="109">
        <v>4500</v>
      </c>
      <c r="J17" s="109"/>
      <c r="K17" s="109"/>
      <c r="L17" s="109"/>
      <c r="M17" s="109"/>
      <c r="N17" s="109"/>
      <c r="O17" s="109"/>
      <c r="P17" s="109"/>
      <c r="Q17" s="109"/>
      <c r="R17" s="109">
        <v>4500</v>
      </c>
      <c r="S17" s="109"/>
      <c r="T17" s="109"/>
      <c r="U17" s="87"/>
      <c r="V17" s="109"/>
      <c r="W17" s="109">
        <v>4500</v>
      </c>
    </row>
    <row r="18" ht="32.9" customHeight="1" spans="1:23">
      <c r="A18" s="105"/>
      <c r="B18" s="105"/>
      <c r="C18" s="105" t="s">
        <v>219</v>
      </c>
      <c r="D18" s="105"/>
      <c r="E18" s="105"/>
      <c r="F18" s="105"/>
      <c r="G18" s="105"/>
      <c r="H18" s="105"/>
      <c r="I18" s="109">
        <v>610000</v>
      </c>
      <c r="J18" s="109">
        <v>610000</v>
      </c>
      <c r="K18" s="109">
        <v>610000</v>
      </c>
      <c r="L18" s="109"/>
      <c r="M18" s="109"/>
      <c r="N18" s="109"/>
      <c r="O18" s="109"/>
      <c r="P18" s="109"/>
      <c r="Q18" s="109"/>
      <c r="R18" s="109"/>
      <c r="S18" s="109"/>
      <c r="T18" s="109"/>
      <c r="U18" s="87"/>
      <c r="V18" s="109"/>
      <c r="W18" s="109"/>
    </row>
    <row r="19" ht="32.9" customHeight="1" spans="1:23">
      <c r="A19" s="105" t="s">
        <v>209</v>
      </c>
      <c r="B19" s="106" t="s">
        <v>220</v>
      </c>
      <c r="C19" s="105" t="s">
        <v>219</v>
      </c>
      <c r="D19" s="105" t="s">
        <v>46</v>
      </c>
      <c r="E19" s="105" t="s">
        <v>67</v>
      </c>
      <c r="F19" s="105" t="s">
        <v>68</v>
      </c>
      <c r="G19" s="105" t="s">
        <v>221</v>
      </c>
      <c r="H19" s="105" t="s">
        <v>222</v>
      </c>
      <c r="I19" s="109">
        <v>440700</v>
      </c>
      <c r="J19" s="109">
        <v>440700</v>
      </c>
      <c r="K19" s="109">
        <v>440700</v>
      </c>
      <c r="L19" s="109"/>
      <c r="M19" s="109"/>
      <c r="N19" s="109"/>
      <c r="O19" s="109"/>
      <c r="P19" s="109"/>
      <c r="Q19" s="109"/>
      <c r="R19" s="109"/>
      <c r="S19" s="109"/>
      <c r="T19" s="109"/>
      <c r="U19" s="87"/>
      <c r="V19" s="109"/>
      <c r="W19" s="109"/>
    </row>
    <row r="20" ht="32.9" customHeight="1" spans="1:23">
      <c r="A20" s="105" t="s">
        <v>209</v>
      </c>
      <c r="B20" s="106" t="s">
        <v>220</v>
      </c>
      <c r="C20" s="105" t="s">
        <v>219</v>
      </c>
      <c r="D20" s="105" t="s">
        <v>46</v>
      </c>
      <c r="E20" s="105" t="s">
        <v>67</v>
      </c>
      <c r="F20" s="105" t="s">
        <v>68</v>
      </c>
      <c r="G20" s="105" t="s">
        <v>223</v>
      </c>
      <c r="H20" s="105" t="s">
        <v>224</v>
      </c>
      <c r="I20" s="109">
        <v>169300</v>
      </c>
      <c r="J20" s="109">
        <v>169300</v>
      </c>
      <c r="K20" s="109">
        <v>169300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87"/>
      <c r="V20" s="109"/>
      <c r="W20" s="109"/>
    </row>
    <row r="21" ht="27" customHeight="1" spans="1:23">
      <c r="A21" s="29" t="s">
        <v>96</v>
      </c>
      <c r="B21" s="30"/>
      <c r="C21" s="30"/>
      <c r="D21" s="30"/>
      <c r="E21" s="30"/>
      <c r="F21" s="30"/>
      <c r="G21" s="30"/>
      <c r="H21" s="31"/>
      <c r="I21" s="109">
        <v>1294500</v>
      </c>
      <c r="J21" s="109">
        <v>610000</v>
      </c>
      <c r="K21" s="109">
        <v>610000</v>
      </c>
      <c r="L21" s="109"/>
      <c r="M21" s="109"/>
      <c r="N21" s="109"/>
      <c r="O21" s="109"/>
      <c r="P21" s="109"/>
      <c r="Q21" s="109"/>
      <c r="R21" s="109">
        <v>684500</v>
      </c>
      <c r="S21" s="109"/>
      <c r="T21" s="109"/>
      <c r="U21" s="87"/>
      <c r="V21" s="109"/>
      <c r="W21" s="109">
        <v>684500</v>
      </c>
    </row>
  </sheetData>
  <mergeCells count="28">
    <mergeCell ref="A2:W2"/>
    <mergeCell ref="A3:I3"/>
    <mergeCell ref="J4:M4"/>
    <mergeCell ref="N4:P4"/>
    <mergeCell ref="R4:W4"/>
    <mergeCell ref="J5:K5"/>
    <mergeCell ref="A21:H2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scale="5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tabSelected="1" workbookViewId="0">
      <selection activeCell="B7" sqref="B7:B10"/>
    </sheetView>
  </sheetViews>
  <sheetFormatPr defaultColWidth="9.14166666666667" defaultRowHeight="12" customHeight="1"/>
  <cols>
    <col min="1" max="1" width="23.9333333333333" customWidth="1"/>
    <col min="2" max="2" width="48.5666666666667" customWidth="1"/>
    <col min="3" max="3" width="16.9083333333333" customWidth="1"/>
    <col min="4" max="4" width="23.375" customWidth="1"/>
    <col min="5" max="5" width="26.375" customWidth="1"/>
    <col min="6" max="6" width="8.49166666666667" customWidth="1"/>
    <col min="7" max="7" width="11.625" customWidth="1"/>
    <col min="8" max="8" width="7.64166666666667" customWidth="1"/>
    <col min="9" max="9" width="10.1916666666667" customWidth="1"/>
    <col min="10" max="10" width="73.125" customWidth="1"/>
  </cols>
  <sheetData>
    <row r="1" ht="21" customHeight="1" spans="10:10">
      <c r="J1" s="7" t="s">
        <v>225</v>
      </c>
    </row>
    <row r="2" ht="28.5" customHeight="1" spans="1:10">
      <c r="A2" s="41" t="s">
        <v>226</v>
      </c>
      <c r="B2" s="26"/>
      <c r="C2" s="26"/>
      <c r="D2" s="26"/>
      <c r="E2" s="26"/>
      <c r="F2" s="42"/>
      <c r="G2" s="26"/>
      <c r="H2" s="42"/>
      <c r="I2" s="42"/>
      <c r="J2" s="26"/>
    </row>
    <row r="3" ht="23" customHeight="1" spans="1:1">
      <c r="A3" s="4" t="str">
        <f>"单位名称："&amp;"文山州麻栗坡县人民检察院"</f>
        <v>单位名称：文山州麻栗坡县人民检察院</v>
      </c>
    </row>
    <row r="4" ht="42" customHeight="1" spans="1:10">
      <c r="A4" s="43" t="s">
        <v>227</v>
      </c>
      <c r="B4" s="43" t="s">
        <v>228</v>
      </c>
      <c r="C4" s="43" t="s">
        <v>229</v>
      </c>
      <c r="D4" s="43" t="s">
        <v>230</v>
      </c>
      <c r="E4" s="43" t="s">
        <v>231</v>
      </c>
      <c r="F4" s="86" t="s">
        <v>232</v>
      </c>
      <c r="G4" s="43" t="s">
        <v>233</v>
      </c>
      <c r="H4" s="86" t="s">
        <v>234</v>
      </c>
      <c r="I4" s="86" t="s">
        <v>235</v>
      </c>
      <c r="J4" s="43" t="s">
        <v>236</v>
      </c>
    </row>
    <row r="5" ht="22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44">
        <v>6</v>
      </c>
      <c r="G5" s="43">
        <v>7</v>
      </c>
      <c r="H5" s="44">
        <v>8</v>
      </c>
      <c r="I5" s="44">
        <v>9</v>
      </c>
      <c r="J5" s="43">
        <v>10</v>
      </c>
    </row>
    <row r="6" ht="24" customHeight="1" spans="1:10">
      <c r="A6" s="100" t="s">
        <v>46</v>
      </c>
      <c r="B6" s="101"/>
      <c r="C6" s="101"/>
      <c r="D6" s="101"/>
      <c r="E6" s="99"/>
      <c r="F6" s="32"/>
      <c r="G6" s="99"/>
      <c r="H6" s="32"/>
      <c r="I6" s="32"/>
      <c r="J6" s="99"/>
    </row>
    <row r="7" ht="40" customHeight="1" spans="1:10">
      <c r="A7" s="102" t="s">
        <v>216</v>
      </c>
      <c r="B7" s="103" t="s">
        <v>237</v>
      </c>
      <c r="C7" s="103" t="s">
        <v>238</v>
      </c>
      <c r="D7" s="103" t="s">
        <v>239</v>
      </c>
      <c r="E7" s="100" t="s">
        <v>240</v>
      </c>
      <c r="F7" s="103" t="s">
        <v>241</v>
      </c>
      <c r="G7" s="100" t="s">
        <v>242</v>
      </c>
      <c r="H7" s="103" t="s">
        <v>243</v>
      </c>
      <c r="I7" s="103" t="s">
        <v>244</v>
      </c>
      <c r="J7" s="100" t="s">
        <v>245</v>
      </c>
    </row>
    <row r="8" ht="40" customHeight="1" spans="1:10">
      <c r="A8" s="102" t="s">
        <v>216</v>
      </c>
      <c r="B8" s="103" t="s">
        <v>237</v>
      </c>
      <c r="C8" s="103" t="s">
        <v>246</v>
      </c>
      <c r="D8" s="103" t="s">
        <v>247</v>
      </c>
      <c r="E8" s="100" t="s">
        <v>248</v>
      </c>
      <c r="F8" s="103" t="s">
        <v>241</v>
      </c>
      <c r="G8" s="100" t="s">
        <v>249</v>
      </c>
      <c r="H8" s="103"/>
      <c r="I8" s="103" t="s">
        <v>250</v>
      </c>
      <c r="J8" s="100" t="s">
        <v>251</v>
      </c>
    </row>
    <row r="9" ht="40" customHeight="1" spans="1:10">
      <c r="A9" s="102" t="s">
        <v>216</v>
      </c>
      <c r="B9" s="103" t="s">
        <v>237</v>
      </c>
      <c r="C9" s="103" t="s">
        <v>252</v>
      </c>
      <c r="D9" s="103" t="s">
        <v>253</v>
      </c>
      <c r="E9" s="100" t="s">
        <v>254</v>
      </c>
      <c r="F9" s="103" t="s">
        <v>255</v>
      </c>
      <c r="G9" s="100" t="s">
        <v>256</v>
      </c>
      <c r="H9" s="103" t="s">
        <v>257</v>
      </c>
      <c r="I9" s="103" t="s">
        <v>244</v>
      </c>
      <c r="J9" s="100" t="s">
        <v>258</v>
      </c>
    </row>
    <row r="10" ht="40" customHeight="1" spans="1:10">
      <c r="A10" s="102" t="s">
        <v>216</v>
      </c>
      <c r="B10" s="103" t="s">
        <v>237</v>
      </c>
      <c r="C10" s="103" t="s">
        <v>252</v>
      </c>
      <c r="D10" s="103" t="s">
        <v>253</v>
      </c>
      <c r="E10" s="100" t="s">
        <v>259</v>
      </c>
      <c r="F10" s="103" t="s">
        <v>255</v>
      </c>
      <c r="G10" s="100" t="s">
        <v>256</v>
      </c>
      <c r="H10" s="103" t="s">
        <v>257</v>
      </c>
      <c r="I10" s="103" t="s">
        <v>244</v>
      </c>
      <c r="J10" s="100" t="s">
        <v>260</v>
      </c>
    </row>
    <row r="11" ht="34" customHeight="1" spans="1:10">
      <c r="A11" s="102" t="s">
        <v>208</v>
      </c>
      <c r="B11" s="103" t="s">
        <v>261</v>
      </c>
      <c r="C11" s="103" t="s">
        <v>238</v>
      </c>
      <c r="D11" s="103" t="s">
        <v>239</v>
      </c>
      <c r="E11" s="100" t="s">
        <v>262</v>
      </c>
      <c r="F11" s="103" t="s">
        <v>241</v>
      </c>
      <c r="G11" s="100" t="s">
        <v>263</v>
      </c>
      <c r="H11" s="103" t="s">
        <v>257</v>
      </c>
      <c r="I11" s="103" t="s">
        <v>244</v>
      </c>
      <c r="J11" s="100" t="s">
        <v>264</v>
      </c>
    </row>
    <row r="12" ht="34" customHeight="1" spans="1:10">
      <c r="A12" s="102" t="s">
        <v>208</v>
      </c>
      <c r="B12" s="103" t="s">
        <v>265</v>
      </c>
      <c r="C12" s="103" t="s">
        <v>238</v>
      </c>
      <c r="D12" s="103" t="s">
        <v>266</v>
      </c>
      <c r="E12" s="100" t="s">
        <v>267</v>
      </c>
      <c r="F12" s="103" t="s">
        <v>241</v>
      </c>
      <c r="G12" s="100" t="s">
        <v>263</v>
      </c>
      <c r="H12" s="103" t="s">
        <v>257</v>
      </c>
      <c r="I12" s="103" t="s">
        <v>244</v>
      </c>
      <c r="J12" s="100" t="s">
        <v>268</v>
      </c>
    </row>
    <row r="13" ht="34" customHeight="1" spans="1:10">
      <c r="A13" s="102" t="s">
        <v>208</v>
      </c>
      <c r="B13" s="103" t="s">
        <v>265</v>
      </c>
      <c r="C13" s="103" t="s">
        <v>238</v>
      </c>
      <c r="D13" s="103" t="s">
        <v>269</v>
      </c>
      <c r="E13" s="100" t="s">
        <v>270</v>
      </c>
      <c r="F13" s="103" t="s">
        <v>255</v>
      </c>
      <c r="G13" s="100" t="s">
        <v>256</v>
      </c>
      <c r="H13" s="103" t="s">
        <v>257</v>
      </c>
      <c r="I13" s="103" t="s">
        <v>244</v>
      </c>
      <c r="J13" s="100" t="s">
        <v>271</v>
      </c>
    </row>
    <row r="14" ht="34" customHeight="1" spans="1:10">
      <c r="A14" s="102" t="s">
        <v>208</v>
      </c>
      <c r="B14" s="103" t="s">
        <v>265</v>
      </c>
      <c r="C14" s="103" t="s">
        <v>246</v>
      </c>
      <c r="D14" s="103" t="s">
        <v>272</v>
      </c>
      <c r="E14" s="100" t="s">
        <v>273</v>
      </c>
      <c r="F14" s="103" t="s">
        <v>274</v>
      </c>
      <c r="G14" s="100" t="s">
        <v>275</v>
      </c>
      <c r="H14" s="103" t="s">
        <v>257</v>
      </c>
      <c r="I14" s="103" t="s">
        <v>244</v>
      </c>
      <c r="J14" s="100" t="s">
        <v>276</v>
      </c>
    </row>
    <row r="15" ht="34" customHeight="1" spans="1:10">
      <c r="A15" s="102" t="s">
        <v>208</v>
      </c>
      <c r="B15" s="103" t="s">
        <v>265</v>
      </c>
      <c r="C15" s="103" t="s">
        <v>252</v>
      </c>
      <c r="D15" s="103" t="s">
        <v>253</v>
      </c>
      <c r="E15" s="100" t="s">
        <v>277</v>
      </c>
      <c r="F15" s="103" t="s">
        <v>255</v>
      </c>
      <c r="G15" s="100" t="s">
        <v>256</v>
      </c>
      <c r="H15" s="103" t="s">
        <v>257</v>
      </c>
      <c r="I15" s="103" t="s">
        <v>244</v>
      </c>
      <c r="J15" s="100" t="s">
        <v>278</v>
      </c>
    </row>
    <row r="16" ht="60" customHeight="1" spans="1:10">
      <c r="A16" s="102" t="s">
        <v>219</v>
      </c>
      <c r="B16" s="103" t="s">
        <v>279</v>
      </c>
      <c r="C16" s="103" t="s">
        <v>238</v>
      </c>
      <c r="D16" s="103" t="s">
        <v>239</v>
      </c>
      <c r="E16" s="100" t="s">
        <v>280</v>
      </c>
      <c r="F16" s="103" t="s">
        <v>255</v>
      </c>
      <c r="G16" s="100" t="s">
        <v>281</v>
      </c>
      <c r="H16" s="103" t="s">
        <v>282</v>
      </c>
      <c r="I16" s="103" t="s">
        <v>244</v>
      </c>
      <c r="J16" s="100" t="s">
        <v>283</v>
      </c>
    </row>
    <row r="17" ht="69" customHeight="1" spans="1:10">
      <c r="A17" s="102" t="s">
        <v>219</v>
      </c>
      <c r="B17" s="103" t="s">
        <v>279</v>
      </c>
      <c r="C17" s="103" t="s">
        <v>238</v>
      </c>
      <c r="D17" s="103" t="s">
        <v>266</v>
      </c>
      <c r="E17" s="100" t="s">
        <v>284</v>
      </c>
      <c r="F17" s="103" t="s">
        <v>255</v>
      </c>
      <c r="G17" s="100" t="s">
        <v>285</v>
      </c>
      <c r="H17" s="103" t="s">
        <v>257</v>
      </c>
      <c r="I17" s="103" t="s">
        <v>244</v>
      </c>
      <c r="J17" s="100" t="s">
        <v>286</v>
      </c>
    </row>
    <row r="18" ht="69" customHeight="1" spans="1:10">
      <c r="A18" s="102" t="s">
        <v>219</v>
      </c>
      <c r="B18" s="103" t="s">
        <v>279</v>
      </c>
      <c r="C18" s="103" t="s">
        <v>238</v>
      </c>
      <c r="D18" s="103" t="s">
        <v>266</v>
      </c>
      <c r="E18" s="100" t="s">
        <v>287</v>
      </c>
      <c r="F18" s="103" t="s">
        <v>255</v>
      </c>
      <c r="G18" s="100" t="s">
        <v>285</v>
      </c>
      <c r="H18" s="103" t="s">
        <v>257</v>
      </c>
      <c r="I18" s="103" t="s">
        <v>244</v>
      </c>
      <c r="J18" s="100" t="s">
        <v>288</v>
      </c>
    </row>
    <row r="19" ht="60" customHeight="1" spans="1:10">
      <c r="A19" s="102" t="s">
        <v>219</v>
      </c>
      <c r="B19" s="103" t="s">
        <v>279</v>
      </c>
      <c r="C19" s="103" t="s">
        <v>246</v>
      </c>
      <c r="D19" s="103" t="s">
        <v>247</v>
      </c>
      <c r="E19" s="100" t="s">
        <v>289</v>
      </c>
      <c r="F19" s="103" t="s">
        <v>255</v>
      </c>
      <c r="G19" s="100" t="s">
        <v>290</v>
      </c>
      <c r="H19" s="103" t="s">
        <v>257</v>
      </c>
      <c r="I19" s="103" t="s">
        <v>244</v>
      </c>
      <c r="J19" s="100" t="s">
        <v>291</v>
      </c>
    </row>
    <row r="20" ht="40" customHeight="1" spans="1:10">
      <c r="A20" s="102" t="s">
        <v>219</v>
      </c>
      <c r="B20" s="103" t="s">
        <v>279</v>
      </c>
      <c r="C20" s="103" t="s">
        <v>252</v>
      </c>
      <c r="D20" s="103" t="s">
        <v>253</v>
      </c>
      <c r="E20" s="100" t="s">
        <v>292</v>
      </c>
      <c r="F20" s="103" t="s">
        <v>255</v>
      </c>
      <c r="G20" s="100" t="s">
        <v>285</v>
      </c>
      <c r="H20" s="103" t="s">
        <v>257</v>
      </c>
      <c r="I20" s="103" t="s">
        <v>244</v>
      </c>
      <c r="J20" s="100" t="s">
        <v>293</v>
      </c>
    </row>
  </sheetData>
  <mergeCells count="8">
    <mergeCell ref="A2:J2"/>
    <mergeCell ref="A3:H3"/>
    <mergeCell ref="A7:A10"/>
    <mergeCell ref="A11:A15"/>
    <mergeCell ref="A16:A20"/>
    <mergeCell ref="B7:B10"/>
    <mergeCell ref="B11:B15"/>
    <mergeCell ref="B16:B20"/>
  </mergeCells>
  <pageMargins left="0.472222222222222" right="0.357638888888889" top="0.60625" bottom="0.60625" header="0.5" footer="0.302777777777778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QF</cp:lastModifiedBy>
  <dcterms:created xsi:type="dcterms:W3CDTF">2025-02-10T02:18:00Z</dcterms:created>
  <dcterms:modified xsi:type="dcterms:W3CDTF">2025-02-21T08:31:32Z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2A423107E5F942EA948BA4EC3AE257C4_13</vt:lpwstr>
  </property>
</Properties>
</file>