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85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<sst xmlns="http://schemas.openxmlformats.org/spreadsheetml/2006/main" count="868" uniqueCount="388">
  <si>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</si>
  <si>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</si>
  <si>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</si>
  <si>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</si>
  <si>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</si>
  <si>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</si>
  <si>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</si>
  <si>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</si>
  <si>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</si>
  <si>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</si>
  <si>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</si>
  <si>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</si>
  <si>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</si>
  <si>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</si>
  <si>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</si>
  <si>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</si>
  <si>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</si>
  <si>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</si>
  <si>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</si>
  <si>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</si>
  <si>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</si>
  <si>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</si>
  <si>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</si>
  <si>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</si>
  <si>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</si>
  <si>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</si>
  <si>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</si>
  <si>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</si>
  <si>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</si>
  <si>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</si>
  <si>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</si>
  <si>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</si>
  <si>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</si>
  <si>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</si>
  <si>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</si>
  <si>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</si>
  <si>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</si>
  <si>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</si>
  <si>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</si>
  <si>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</si>
  <si>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</si>
  <si>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</si>
  <si>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</si>
  <si>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</si>
  <si>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</si>
  <si>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203011011</t>
  </si>
  <si>
    <t>富宁县人民检察院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</si>
  <si>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</si>
  <si>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</si>
  <si>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</si>
  <si>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</si>
  <si>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</si>
  <si>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</si>
  <si>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</si>
  <si>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</si>
  <si>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</si>
  <si>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</si>
  <si>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</si>
  <si>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</si>
  <si>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</si>
  <si>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</si>
  <si>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</si>
  <si>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</si>
  <si>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</si>
  <si>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</si>
  <si>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</si>
  <si>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</si>
  <si>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</si>
  <si>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</si>
  <si>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</si>
  <si>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</si>
  <si>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</si>
  <si>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</si>
  <si>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</si>
  <si>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</si>
  <si>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</si>
  <si>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</si>
  <si>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</si>
  <si>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</si>
  <si>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</si>
  <si>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</si>
  <si>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</si>
  <si>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</si>
  <si>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</si>
  <si>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</si>
  <si>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</si>
  <si>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</si>
  <si>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</si>
  <si>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</si>
  <si>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</si>
  <si>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</si>
  <si>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</si>
  <si>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</si>
  <si>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</si>
  <si>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</si>
  <si>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</si>
  <si>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</si>
  <si>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</si>
  <si>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</si>
  <si>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</si>
  <si>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</si>
  <si>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</si>
  <si>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</si>
  <si>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</si>
  <si>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</si>
  <si>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</si>
  <si>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</si>
  <si>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</si>
  <si>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</si>
  <si>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</si>
  <si>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</si>
  <si>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</si>
  <si>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</si>
  <si>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</si>
  <si>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</si>
  <si>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</si>
  <si>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</si>
  <si>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</si>
  <si>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</si>
  <si>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</si>
  <si>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</si>
  <si>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</si>
  <si>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</si>
  <si>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</si>
  <si>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</si>
  <si>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</si>
  <si>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</si>
  <si>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</si>
  <si>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</si>
  <si>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</si>
  <si>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</si>
  <si>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</si>
  <si>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</si>
  <si>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</si>
  <si>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</si>
  <si>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</si>
  <si>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</si>
  <si>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</si>
  <si>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</si>
  <si>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</si>
  <si>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</si>
  <si>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</si>
  <si>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</si>
  <si>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</si>
  <si>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</si>
  <si>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</si>
  <si>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530000200000000003929</t>
  </si>
  <si>
    <t>聘用制书记员补助经费</t>
  </si>
  <si>
    <t>30199</t>
  </si>
  <si>
    <t>其他工资福利支出</t>
  </si>
  <si>
    <t>530000210000000035277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</si>
  <si>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</si>
  <si>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</si>
  <si>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</si>
  <si>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</si>
  <si>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</si>
  <si>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</si>
  <si>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</si>
  <si>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530000210000000035278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</si>
  <si>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</si>
  <si>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</si>
  <si>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</si>
  <si>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</si>
  <si>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</si>
  <si>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</si>
  <si>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</si>
  <si>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</si>
  <si>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</si>
  <si>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530000210000000035280</t>
  </si>
  <si>
    <t>30113</t>
  </si>
  <si>
    <t>530000210000000035281</t>
  </si>
  <si>
    <t>对个人和家庭的补助</t>
  </si>
  <si>
    <t>30399</t>
  </si>
  <si>
    <t>其他对个人和家庭的补助</t>
  </si>
  <si>
    <t>530000210000000035283</t>
  </si>
  <si>
    <t>公车购置及运维费</t>
  </si>
  <si>
    <t>30231</t>
  </si>
  <si>
    <t>公务用车运行维护费</t>
  </si>
  <si>
    <t>530000210000000035285</t>
  </si>
  <si>
    <t>30217</t>
  </si>
  <si>
    <t>530000210000000035286</t>
  </si>
  <si>
    <t>行政人员公务交通补贴</t>
  </si>
  <si>
    <t>30239</t>
  </si>
  <si>
    <t>其他交通费用</t>
  </si>
  <si>
    <t>530000210000000035287</t>
  </si>
  <si>
    <t>工会经费</t>
  </si>
  <si>
    <t>30228</t>
  </si>
  <si>
    <t>530000210000000035288</t>
  </si>
  <si>
    <t>一般公用经费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</si>
  <si>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</si>
  <si>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</si>
  <si>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</si>
  <si>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</si>
  <si>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</si>
  <si>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</si>
  <si>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</si>
  <si>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</si>
  <si>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30213</t>
  </si>
  <si>
    <t>维修（护）费</t>
  </si>
  <si>
    <t>30226</t>
  </si>
  <si>
    <t>劳务费</t>
  </si>
  <si>
    <t>30227</t>
  </si>
  <si>
    <t>委托业务费</t>
  </si>
  <si>
    <t>30229</t>
  </si>
  <si>
    <t>福利费</t>
  </si>
  <si>
    <t>30299</t>
  </si>
  <si>
    <t>其他商品和服务支出</t>
  </si>
  <si>
    <t>530000221100000170790</t>
  </si>
  <si>
    <t>人民警察加班补贴经费</t>
  </si>
  <si>
    <t>530000241100002221250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</si>
  <si>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</si>
  <si>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</si>
  <si>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</si>
  <si>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</si>
  <si>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</si>
  <si>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</si>
  <si>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</si>
  <si>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非同级财政保障（对个人和家庭的补助）经费</t>
  </si>
  <si>
    <t>530000251100003275413</t>
  </si>
  <si>
    <t>30304</t>
  </si>
  <si>
    <t>抚恤金</t>
  </si>
  <si>
    <t>非同级财政保障（结转结余类）经费</t>
  </si>
  <si>
    <t>其他运转类</t>
  </si>
  <si>
    <t>530000251100003328536</t>
  </si>
  <si>
    <t>非同级财政保障（其他人员支出）经费</t>
  </si>
  <si>
    <t>其他人员支出</t>
  </si>
  <si>
    <t>530000231100001082029</t>
  </si>
  <si>
    <t>非同级财政保障（特定目标类）经费</t>
  </si>
  <si>
    <t>事业发展类</t>
  </si>
  <si>
    <t>530000221100000202079</t>
  </si>
  <si>
    <t>30218</t>
  </si>
  <si>
    <t>专用材料费</t>
  </si>
  <si>
    <t>检察业务综合保障经费</t>
  </si>
  <si>
    <t>530000231100001082032</t>
  </si>
  <si>
    <t>31013</t>
  </si>
  <si>
    <t>公务用车购置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</si>
  <si>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</si>
  <si>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</si>
  <si>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</si>
  <si>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</si>
  <si>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</si>
  <si>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</si>
  <si>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</si>
  <si>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</si>
  <si>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</si>
  <si>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</si>
  <si>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</si>
  <si>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</si>
  <si>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根据中共云南省委政法委员会 云南省财政厅 云南省高级人民法院 云南省人民检察院关于印发《云南省各级人民法院、人民检察院聘用制书记员经费保障方法（试行）》的通知（云财政法[2018]34号）、《云南省人民检察院关于核定聘用制书记员数量的通知》（云检发政字[2018]24号）、中共云南省委政法委员会 云南省高级人民法院 云南省人民检察院 云南省财政厅 云南省人力资源和社会保障厅关于印发《云南省各级人民法院、人民检察院聘用制书记员管理制度改革实施办法（试行）》的通知（云高法[2018]47号）文件精神规范人民检察院聘用制书记员管理工作，完善聘用制书记员公开招聘、专业培训、考核管理、职业保障等制度，提高聘用制书记员管理科学化水平，建设一支正规化、专业化、职业化的聘用制书记员队伍，有效服务保障司法办案。</t>
  </si>
  <si>
    <t>产出指标</t>
  </si>
  <si>
    <t>数量指标</t>
  </si>
  <si>
    <t>聘用制书记员工资兑现足额率</t>
  </si>
  <si>
    <t>=</t>
  </si>
  <si>
    <t>100</t>
  </si>
  <si>
    <t>%</t>
  </si>
  <si>
    <t>定量指标</t>
  </si>
  <si>
    <t>反映书记员工资的年度兑现情况。</t>
  </si>
  <si>
    <t>根据中共云南省委政法委员会 云南省财政厅 云南省高级人民法院 云南省人民检察院关于印发《云南省各级人民法院、人民检察院聘用制书记员经费保障方法（试行）》的通知（云财政法[2018]34号）、《云南省人民检察院关于核定聘用制书记员数量的通知》（云检发政字[2018]24号）、根据中共云南省委政法委员会 云南省高级人民法院 云南省人民检察院 云南省财政厅 云南省人力资源和社会保障厅关于印发《云南省各级人民法院、人民检察院聘用制书记员管理制度改革实施办法（试行）》的通知（云高法[2018]47号）及《昆明市人民检察院合同制书记员管理办法》文件精神规范人民检察院聘用制书记员管理工作，完善聘用制书记员公开招聘、专业培训、考核管理、职业保障等制度，提高聘用制书记员管理科学化水平，建设一支正规化、专业化、职业化的聘用制书记员队伍，有效服务保障司法办案。根据聘用制书记员人数、等级、经费保障总额等因素合理确定本单位聘用制书记员薪酬标准，强化预算管理，严守财经纪律，管好用好聘用制书记员经费，确保聘用制书记员工资兑现足额率达到100%，检察官对聘用制书记员年度工作满意率达到90%以上。</t>
  </si>
  <si>
    <t>质量指标</t>
  </si>
  <si>
    <t>聘用制书记员年度考核合格率</t>
  </si>
  <si>
    <t>反映书记员年度考核按照优秀、称职、基本称职、不称职四个档次评定等次的情况。</t>
  </si>
  <si>
    <t>时效指标</t>
  </si>
  <si>
    <t>聘用制书记员案卷归档及时率</t>
  </si>
  <si>
    <t>&gt;=</t>
  </si>
  <si>
    <t>90</t>
  </si>
  <si>
    <t>反映书记员案件材料保管质量。</t>
  </si>
  <si>
    <t>效益指标</t>
  </si>
  <si>
    <t>可持续影响</t>
  </si>
  <si>
    <t>聘用制书记员离岗率</t>
  </si>
  <si>
    <t>&lt;=</t>
  </si>
  <si>
    <t>10</t>
  </si>
  <si>
    <t>反映书记员离岗情况。</t>
  </si>
  <si>
    <t>满意度指标</t>
  </si>
  <si>
    <t>服务对象满意度</t>
  </si>
  <si>
    <t>检察官对聘用制书记员年度工作满意率</t>
  </si>
  <si>
    <t>反映单位在职干警对聘用制书记员履职情况的满意程度。</t>
  </si>
  <si>
    <t>本项目绩效目标为：1.牢牢把握坚持党的绝对领导这一最高原则，确保检察工作正确政治方向；2.牢牢把握以人民为中心这一根本立场，积极投入平安富宁、法治富宁建设；3.牢牢把握服务经济社会发展大局这一重要职责，努力营造公正、透明、可预期的法治环境；4.牢牢把握国家法律监督机关这一宪法定位，切实维护国家法制统一、尊严、权威；5.牢牢把握全面从严治党这一政治责任，着力打造一支既政治过硬又本领高强的检察队伍；6.牢牢把握改革创新这一强大动力，坚定不移推动检察工作向更高水平发展。</t>
  </si>
  <si>
    <t>全年受理审查起诉案件数</t>
  </si>
  <si>
    <t>700</t>
  </si>
  <si>
    <t>件</t>
  </si>
  <si>
    <t>反映县检察院全年受理各类审查起诉案件情况。</t>
  </si>
  <si>
    <t>项目2025年目标为： 本项目紧紧围绕我县经济社会发展大局，以强化诉讼监督，提升办案质量和效果，维护社会和谐稳定为目标，结合执法办案深入推进三项重点工作为载体，以加强检察队伍建设为保障，强化规范管理，注重办案效果，不断创新服务“两强一堡”战略的方式方法，努力推动检察机关工作平稳健康发展，更好的为全省、全州、全市科学发展、和谐发展、跨越发展营造良好的社会环境。具体目标为：1.牢牢把握坚持党的绝对领导这一最高原则，确保检察工作正确政治方向；2.牢牢把握以人民为中心这一根本立场，积极投入平安富宁、法治富宁建设；3.牢牢把握服务经济社会发展大局这一重要职责，努力营造公正、透明、可预期的法治环境；4.牢牢把握国家法律监督机关这一宪法定位，切实维护国家法制统一、尊严、权威；5.牢牢把握全面从严治党这一政治责任，着力打造一支既政治过硬又本领高强的检察队伍；6.牢牢把握改革创新这一强大动力，坚定不移推动检察工作向更高水平发展。</t>
  </si>
  <si>
    <t>检察建议提出数</t>
  </si>
  <si>
    <t>40</t>
  </si>
  <si>
    <t>条</t>
  </si>
  <si>
    <t>反映县检察院全年各类案件建议提出数量情况。</t>
  </si>
  <si>
    <t>认罪认罚适用率</t>
  </si>
  <si>
    <t>80</t>
  </si>
  <si>
    <t>考核检察机关办案质量。</t>
  </si>
  <si>
    <t>公诉案件有罪判决率</t>
  </si>
  <si>
    <t>社会效益</t>
  </si>
  <si>
    <t>刑事案件捕后不起诉率</t>
  </si>
  <si>
    <t>检察工作报告人代会通过率</t>
  </si>
  <si>
    <t>95</t>
  </si>
  <si>
    <t>考核检察机关工作社会满意度。</t>
  </si>
  <si>
    <t>为规范检察机关物业管理服务，提高物业服务保障标准化、专业化水平，将“两房”物业管理工作推向市场化，向社会购买物业服务，逐步实现“两房”物业服务社会化、专业化，为推动各项检察业务工作全面协调发展提供有力保障。</t>
  </si>
  <si>
    <t>安保巡查次数</t>
  </si>
  <si>
    <t>12</t>
  </si>
  <si>
    <t>次/天</t>
  </si>
  <si>
    <t>反映每天安保巡查次数的情况。</t>
  </si>
  <si>
    <t>为规范检察机关物业管理服务，提高物业服务保障标准化、专业化水平，将”两房“物业管理工作推向市场化，向社会购买物业服务，逐步实现”两房“物业服务社会化、专业化，为推动各项检察业务工作全面协调发展提供有力保障。</t>
  </si>
  <si>
    <t>卫生保洁合格率</t>
  </si>
  <si>
    <t>反映卫生保洁检查验收合格的情况。卫生保洁合格率=卫生保洁检查验收合格次数/卫生保洁总次数*100%</t>
  </si>
  <si>
    <t>政府采购率</t>
  </si>
  <si>
    <t>反映实行政府采购的情况。政府采购率=实行政府采购的项目数/采购限额标准以上项目数*100%</t>
  </si>
  <si>
    <t>物业服务需求保障程度</t>
  </si>
  <si>
    <t>反映绿化、安保、安防、保洁等服务满足委托单位的程度。（实际运用时根据项目对物业的需求，主要通过整体评价的方式进行评价。）</t>
  </si>
  <si>
    <t>服务受益人员满意度</t>
  </si>
  <si>
    <t>反映物管服务受益人员满意程度。</t>
  </si>
  <si>
    <t>预算06表</t>
  </si>
  <si>
    <t>2025年部门政府性基金预算支出预算表</t>
  </si>
  <si>
    <t>政府性基金预算支出</t>
  </si>
  <si>
    <t>注：本表无数据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</si>
  <si>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</si>
  <si>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</si>
  <si>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</si>
  <si>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</si>
  <si>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</si>
  <si>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</si>
  <si>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</si>
  <si>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</si>
  <si>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</si>
  <si>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</si>
  <si>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</si>
  <si>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</si>
  <si>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公务用车保险</t>
  </si>
  <si>
    <t>C18040000 保险服务</t>
  </si>
  <si>
    <t>年</t>
  </si>
  <si>
    <t>车辆维修费</t>
  </si>
  <si>
    <t>C23120000 维修和保养服务</t>
  </si>
  <si>
    <t>燃油费</t>
  </si>
  <si>
    <t>A02030500 乘用车</t>
  </si>
  <si>
    <t>辆</t>
  </si>
  <si>
    <t>物理管理服务</t>
  </si>
  <si>
    <t>C21040000 物业管理服务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</si>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</sst>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8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183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8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Alignment="1"/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80" fontId="7" fillId="0" borderId="7" xfId="56">
      <alignment horizontal="right" vertical="center"/>
    </xf>
    <xf numFmtId="178" fontId="7" fillId="0" borderId="7" xfId="54">
      <alignment horizontal="right" vertical="center"/>
    </xf>
    <xf numFmtId="49" fontId="7" fillId="0" borderId="0" xfId="53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left" vertical="center" wrapText="1" indent="1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7" xfId="53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14" fillId="0" borderId="7" xfId="0" applyFont="1" applyBorder="1" applyAlignment="1">
      <alignment horizontal="center" vertical="center"/>
    </xf>
    <xf numFmtId="49" fontId="5" fillId="0" borderId="7" xfId="53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178" fontId="5" fillId="0" borderId="7" xfId="54" applyFont="1" applyAlignment="1">
      <alignment horizontal="right" vertical="center" shrinkToFi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shrinkToFit="1"/>
    </xf>
    <xf numFmtId="4" fontId="3" fillId="0" borderId="7" xfId="0" applyNumberFormat="1" applyFont="1" applyBorder="1" applyAlignment="1" applyProtection="1">
      <alignment horizontal="right" vertical="center" shrinkToFit="1"/>
      <protection locked="0"/>
    </xf>
    <xf numFmtId="178" fontId="5" fillId="0" borderId="0" xfId="54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8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E21"/>
  <sheetViews>
    <sheetView showZeros="0" tabSelected="1" workbookViewId="0">
      <selection activeCell="D12" sqref="D12"/>
    </sheetView>
  </sheetViews>
  <sheetFormatPr defaultColWidth="8" defaultRowHeight="14.25" customHeight="1" outlineLevelCol="4"/>
  <cols>
    <col min="1" max="1" width="4" customWidth="1"/>
    <col min="2" max="2" width="38.6916666666667" customWidth="1"/>
    <col min="3" max="3" width="36.8416666666667" customWidth="1"/>
    <col min="4" max="4" width="32.5833333333333" customWidth="1"/>
    <col min="5" max="5" width="31.4916666666667" customWidth="1"/>
  </cols>
  <sheetData>
    <row r="1" ht="28" customHeight="1" spans="5:5">
      <c r="E1" s="174" t="s">
        <v>0</v>
      </c>
    </row>
    <row r="2" ht="36" customHeight="1" spans="2:5">
      <c r="B2" s="41" t="s">
        <v>1</v>
      </c>
      <c r="C2" s="175"/>
      <c r="D2" s="175"/>
      <c r="E2" s="175"/>
    </row>
    <row r="3" ht="24" customHeight="1" spans="2:5">
      <c r="B3" s="87" t="str">
        <f>"单位名称："&amp;"富宁县人民检察院"</f>
        <v>单位名称：富宁县人民检察院</v>
      </c>
      <c r="C3" s="135"/>
      <c r="D3" s="135"/>
      <c r="E3" s="94" t="s">
        <v>2</v>
      </c>
    </row>
    <row r="4" ht="19.5" customHeight="1" spans="2:5">
      <c r="B4" s="9" t="s">
        <v>3</v>
      </c>
      <c r="C4" s="11"/>
      <c r="D4" s="9" t="s">
        <v>4</v>
      </c>
      <c r="E4" s="11"/>
    </row>
    <row r="5" ht="19.5" customHeight="1" spans="2:5">
      <c r="B5" s="14" t="s">
        <v>5</v>
      </c>
      <c r="C5" s="14" t="s">
        <v>6</v>
      </c>
      <c r="D5" s="14" t="s">
        <v>7</v>
      </c>
      <c r="E5" s="14" t="s">
        <v>6</v>
      </c>
    </row>
    <row r="6" ht="19.5" customHeight="1" spans="2:5">
      <c r="B6" s="17"/>
      <c r="C6" s="17"/>
      <c r="D6" s="17"/>
      <c r="E6" s="17"/>
    </row>
    <row r="7" ht="25.4" customHeight="1" spans="2:5">
      <c r="B7" s="146" t="s">
        <v>8</v>
      </c>
      <c r="C7" s="121">
        <v>9215061.46</v>
      </c>
      <c r="D7" s="104" t="str">
        <f>"一"&amp;"、"&amp;"公共安全支出"</f>
        <v>一、公共安全支出</v>
      </c>
      <c r="E7" s="121">
        <v>8239736.15</v>
      </c>
    </row>
    <row r="8" ht="25.4" customHeight="1" spans="2:5">
      <c r="B8" s="146" t="s">
        <v>9</v>
      </c>
      <c r="C8" s="121"/>
      <c r="D8" s="104" t="str">
        <f>"二"&amp;"、"&amp;"社会保障和就业支出"</f>
        <v>二、社会保障和就业支出</v>
      </c>
      <c r="E8" s="121">
        <v>1181723.95</v>
      </c>
    </row>
    <row r="9" ht="25.4" customHeight="1" spans="2:5">
      <c r="B9" s="146" t="s">
        <v>10</v>
      </c>
      <c r="C9" s="121"/>
      <c r="D9" s="104" t="str">
        <f>"三"&amp;"、"&amp;"卫生健康支出"</f>
        <v>三、卫生健康支出</v>
      </c>
      <c r="E9" s="121">
        <v>418160.72</v>
      </c>
    </row>
    <row r="10" ht="25.4" customHeight="1" spans="2:5">
      <c r="B10" s="146" t="s">
        <v>11</v>
      </c>
      <c r="C10" s="86"/>
      <c r="D10" s="104" t="str">
        <f>"四"&amp;"、"&amp;"住房保障支出"</f>
        <v>四、住房保障支出</v>
      </c>
      <c r="E10" s="121">
        <v>569440.64</v>
      </c>
    </row>
    <row r="11" ht="25.4" customHeight="1" spans="2:5">
      <c r="B11" s="146" t="s">
        <v>12</v>
      </c>
      <c r="C11" s="121">
        <v>1044000</v>
      </c>
      <c r="D11" s="104"/>
      <c r="E11" s="121"/>
    </row>
    <row r="12" ht="25.4" customHeight="1" spans="2:5">
      <c r="B12" s="146" t="s">
        <v>13</v>
      </c>
      <c r="C12" s="86"/>
      <c r="D12" s="104"/>
      <c r="E12" s="121"/>
    </row>
    <row r="13" ht="25.4" customHeight="1" spans="2:5">
      <c r="B13" s="146" t="s">
        <v>14</v>
      </c>
      <c r="C13" s="86"/>
      <c r="D13" s="104"/>
      <c r="E13" s="121"/>
    </row>
    <row r="14" ht="25.4" customHeight="1" spans="2:5">
      <c r="B14" s="146" t="s">
        <v>15</v>
      </c>
      <c r="C14" s="86"/>
      <c r="D14" s="104"/>
      <c r="E14" s="121"/>
    </row>
    <row r="15" ht="25.4" customHeight="1" spans="2:5">
      <c r="B15" s="176" t="s">
        <v>16</v>
      </c>
      <c r="C15" s="86"/>
      <c r="D15" s="104"/>
      <c r="E15" s="121"/>
    </row>
    <row r="16" ht="25.4" customHeight="1" spans="2:5">
      <c r="B16" s="176" t="s">
        <v>17</v>
      </c>
      <c r="C16" s="121">
        <v>1044000</v>
      </c>
      <c r="D16" s="104"/>
      <c r="E16" s="121"/>
    </row>
    <row r="17" ht="25.4" customHeight="1" spans="2:5">
      <c r="B17" s="177" t="s">
        <v>18</v>
      </c>
      <c r="C17" s="142">
        <v>10259061.46</v>
      </c>
      <c r="D17" s="143" t="s">
        <v>19</v>
      </c>
      <c r="E17" s="142">
        <v>10409061.46</v>
      </c>
    </row>
    <row r="18" ht="25.4" customHeight="1" spans="2:5">
      <c r="B18" s="178" t="s">
        <v>20</v>
      </c>
      <c r="C18" s="142">
        <v>150000</v>
      </c>
      <c r="D18" s="179" t="s">
        <v>21</v>
      </c>
      <c r="E18" s="180"/>
    </row>
    <row r="19" ht="25.4" customHeight="1" spans="2:5">
      <c r="B19" s="181" t="s">
        <v>22</v>
      </c>
      <c r="C19" s="121"/>
      <c r="D19" s="144" t="s">
        <v>22</v>
      </c>
      <c r="E19" s="86"/>
    </row>
    <row r="20" ht="25.4" customHeight="1" spans="2:5">
      <c r="B20" s="181" t="s">
        <v>23</v>
      </c>
      <c r="C20" s="121">
        <v>150000</v>
      </c>
      <c r="D20" s="144" t="s">
        <v>24</v>
      </c>
      <c r="E20" s="86"/>
    </row>
    <row r="21" ht="25.4" customHeight="1" spans="2:5">
      <c r="B21" s="182" t="s">
        <v>25</v>
      </c>
      <c r="C21" s="142">
        <v>10409061.46</v>
      </c>
      <c r="D21" s="143" t="s">
        <v>26</v>
      </c>
      <c r="E21" s="138">
        <v>10409061.46</v>
      </c>
    </row>
  </sheetData>
  <mergeCells count="8">
    <mergeCell ref="B2:E2"/>
    <mergeCell ref="B3:C3"/>
    <mergeCell ref="B4:C4"/>
    <mergeCell ref="D4:E4"/>
    <mergeCell ref="B5:B6"/>
    <mergeCell ref="C5:C6"/>
    <mergeCell ref="D5:D6"/>
    <mergeCell ref="E5:E6"/>
  </mergeCells>
  <pageMargins left="0.751388888888889" right="0.751388888888889" top="0.60625" bottom="0.0152777777777778" header="0.5" footer="0.5"/>
  <pageSetup paperSize="9" scale="92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B1:G16"/>
  <sheetViews>
    <sheetView showZeros="0" workbookViewId="0">
      <selection activeCell="F26" sqref="F26"/>
    </sheetView>
  </sheetViews>
  <sheetFormatPr defaultColWidth="9.14166666666667" defaultRowHeight="14.25" customHeight="1" outlineLevelCol="6"/>
  <cols>
    <col min="1" max="1" width="4.625" customWidth="1"/>
    <col min="2" max="2" width="29.0333333333333" customWidth="1"/>
    <col min="3" max="3" width="24.5083333333333" customWidth="1"/>
    <col min="4" max="4" width="15.125" customWidth="1"/>
    <col min="5" max="5" width="16" customWidth="1"/>
    <col min="6" max="6" width="16.875" customWidth="1"/>
    <col min="7" max="7" width="21.125" customWidth="1"/>
  </cols>
  <sheetData>
    <row r="1" ht="28" customHeight="1" spans="7:7">
      <c r="G1" s="51" t="s">
        <v>309</v>
      </c>
    </row>
    <row r="2" ht="28.5" customHeight="1" spans="2:7">
      <c r="B2" s="25" t="s">
        <v>310</v>
      </c>
      <c r="C2" s="25"/>
      <c r="D2" s="25"/>
      <c r="E2" s="25"/>
      <c r="F2" s="25"/>
      <c r="G2" s="25"/>
    </row>
    <row r="3" ht="39" customHeight="1" spans="2:7">
      <c r="B3" s="95" t="str">
        <f>"单位名称："&amp;"富宁县人民检察院"</f>
        <v>单位名称：富宁县人民检察院</v>
      </c>
      <c r="C3" s="96"/>
      <c r="D3" s="96"/>
      <c r="E3" s="54"/>
      <c r="F3" s="54"/>
      <c r="G3" s="51" t="s">
        <v>2</v>
      </c>
    </row>
    <row r="4" ht="30" customHeight="1" spans="2:7">
      <c r="B4" s="8" t="s">
        <v>131</v>
      </c>
      <c r="C4" s="8" t="s">
        <v>49</v>
      </c>
      <c r="D4" s="8" t="s">
        <v>50</v>
      </c>
      <c r="E4" s="14" t="s">
        <v>311</v>
      </c>
      <c r="F4" s="59"/>
      <c r="G4" s="59"/>
    </row>
    <row r="5" ht="30" customHeight="1" spans="2:7">
      <c r="B5" s="17"/>
      <c r="C5" s="17"/>
      <c r="D5" s="17"/>
      <c r="E5" s="14" t="s">
        <v>31</v>
      </c>
      <c r="F5" s="59" t="s">
        <v>58</v>
      </c>
      <c r="G5" s="59" t="s">
        <v>59</v>
      </c>
    </row>
    <row r="6" ht="24" customHeight="1" spans="2:7"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</row>
    <row r="7" ht="25" customHeight="1" spans="2:7">
      <c r="B7" s="26"/>
      <c r="C7" s="26"/>
      <c r="D7" s="26"/>
      <c r="E7" s="21"/>
      <c r="F7" s="21"/>
      <c r="G7" s="21"/>
    </row>
    <row r="8" ht="24" customHeight="1" spans="2:7">
      <c r="B8" s="97" t="s">
        <v>97</v>
      </c>
      <c r="C8" s="98"/>
      <c r="D8" s="98" t="s">
        <v>97</v>
      </c>
      <c r="E8" s="21"/>
      <c r="F8" s="21"/>
      <c r="G8" s="21"/>
    </row>
    <row r="9" ht="36" customHeight="1" spans="2:2">
      <c r="B9" s="30" t="s">
        <v>312</v>
      </c>
    </row>
    <row r="10" customHeight="1" spans="2:2">
      <c r="B10" s="30"/>
    </row>
    <row r="16" customHeight="1" spans="3:3">
      <c r="C16" s="99"/>
    </row>
  </sheetData>
  <mergeCells count="6">
    <mergeCell ref="B2:G2"/>
    <mergeCell ref="E4:G4"/>
    <mergeCell ref="B8:D8"/>
    <mergeCell ref="B4:B5"/>
    <mergeCell ref="C4:C5"/>
    <mergeCell ref="D4:D5"/>
  </mergeCells>
  <pageMargins left="0.751388888888889" right="0.35763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B1:R14"/>
  <sheetViews>
    <sheetView showZeros="0" workbookViewId="0">
      <selection activeCell="N22" sqref="N22"/>
    </sheetView>
  </sheetViews>
  <sheetFormatPr defaultColWidth="9.14166666666667" defaultRowHeight="14.25" customHeight="1"/>
  <cols>
    <col min="1" max="1" width="3.50833333333333" customWidth="1"/>
    <col min="2" max="2" width="19.625" customWidth="1"/>
    <col min="3" max="3" width="12" customWidth="1"/>
    <col min="4" max="4" width="20.375" customWidth="1"/>
    <col min="5" max="5" width="7.70833333333333" customWidth="1"/>
    <col min="6" max="6" width="5.875" customWidth="1"/>
    <col min="7" max="7" width="12.5083333333333" customWidth="1"/>
    <col min="8" max="8" width="11" customWidth="1"/>
    <col min="9" max="9" width="11.875" customWidth="1"/>
    <col min="10" max="10" width="7.625" customWidth="1"/>
    <col min="11" max="11" width="7.75" customWidth="1"/>
    <col min="12" max="12" width="6.125" customWidth="1"/>
    <col min="13" max="13" width="6.375" customWidth="1"/>
    <col min="14" max="14" width="8.50833333333333" customWidth="1"/>
    <col min="15" max="15" width="9.875" customWidth="1"/>
    <col min="16" max="16" width="8" customWidth="1"/>
    <col min="17" max="17" width="8.50833333333333" customWidth="1"/>
    <col min="18" max="18" width="6.25" customWidth="1"/>
  </cols>
  <sheetData>
    <row r="1" ht="41" customHeight="1" spans="16:18">
      <c r="P1" s="50"/>
      <c r="Q1" s="50"/>
      <c r="R1" s="94" t="s">
        <v>313</v>
      </c>
    </row>
    <row r="2" ht="27.75" customHeight="1" spans="2:18">
      <c r="B2" s="52" t="s">
        <v>314</v>
      </c>
      <c r="C2" s="25"/>
      <c r="D2" s="25"/>
      <c r="E2" s="25"/>
      <c r="F2" s="25"/>
      <c r="G2" s="25"/>
      <c r="H2" s="25"/>
      <c r="I2" s="25"/>
      <c r="J2" s="25"/>
      <c r="K2" s="25"/>
      <c r="L2" s="42"/>
      <c r="M2" s="25"/>
      <c r="N2" s="25"/>
      <c r="O2" s="25"/>
      <c r="P2" s="42"/>
      <c r="Q2" s="42"/>
      <c r="R2" s="25"/>
    </row>
    <row r="3" ht="42" customHeight="1" spans="2:18">
      <c r="B3" s="87" t="str">
        <f>"单位名称："&amp;"富宁县人民检察院"</f>
        <v>单位名称：富宁县人民检察院</v>
      </c>
      <c r="C3" s="6"/>
      <c r="D3" s="6"/>
      <c r="E3" s="6"/>
      <c r="F3" s="6"/>
      <c r="G3" s="6"/>
      <c r="H3" s="6"/>
      <c r="I3" s="6"/>
      <c r="J3" s="6"/>
      <c r="K3" s="6"/>
      <c r="P3" s="76"/>
      <c r="Q3" s="76"/>
      <c r="R3" s="94" t="s">
        <v>122</v>
      </c>
    </row>
    <row r="4" ht="21" customHeight="1" spans="2:18">
      <c r="B4" s="8" t="s">
        <v>315</v>
      </c>
      <c r="C4" s="61" t="s">
        <v>316</v>
      </c>
      <c r="D4" s="61" t="s">
        <v>317</v>
      </c>
      <c r="E4" s="61" t="s">
        <v>318</v>
      </c>
      <c r="F4" s="61" t="s">
        <v>319</v>
      </c>
      <c r="G4" s="61" t="s">
        <v>320</v>
      </c>
      <c r="H4" s="62" t="s">
        <v>138</v>
      </c>
      <c r="I4" s="62"/>
      <c r="J4" s="62"/>
      <c r="K4" s="62"/>
      <c r="L4" s="78"/>
      <c r="M4" s="62"/>
      <c r="N4" s="62"/>
      <c r="O4" s="62"/>
      <c r="P4" s="79"/>
      <c r="Q4" s="78"/>
      <c r="R4" s="80"/>
    </row>
    <row r="5" ht="25" customHeight="1" spans="2:18">
      <c r="B5" s="13"/>
      <c r="C5" s="63"/>
      <c r="D5" s="63"/>
      <c r="E5" s="63"/>
      <c r="F5" s="63"/>
      <c r="G5" s="63"/>
      <c r="H5" s="63" t="s">
        <v>31</v>
      </c>
      <c r="I5" s="63" t="s">
        <v>34</v>
      </c>
      <c r="J5" s="63" t="s">
        <v>321</v>
      </c>
      <c r="K5" s="63" t="s">
        <v>322</v>
      </c>
      <c r="L5" s="81" t="s">
        <v>323</v>
      </c>
      <c r="M5" s="82" t="s">
        <v>324</v>
      </c>
      <c r="N5" s="82"/>
      <c r="O5" s="82"/>
      <c r="P5" s="83"/>
      <c r="Q5" s="84"/>
      <c r="R5" s="64"/>
    </row>
    <row r="6" ht="54" customHeight="1" spans="2:18">
      <c r="B6" s="16"/>
      <c r="C6" s="64"/>
      <c r="D6" s="64"/>
      <c r="E6" s="64"/>
      <c r="F6" s="64"/>
      <c r="G6" s="64"/>
      <c r="H6" s="64"/>
      <c r="I6" s="64" t="s">
        <v>33</v>
      </c>
      <c r="J6" s="64"/>
      <c r="K6" s="64"/>
      <c r="L6" s="65"/>
      <c r="M6" s="64" t="s">
        <v>33</v>
      </c>
      <c r="N6" s="64" t="s">
        <v>44</v>
      </c>
      <c r="O6" s="64" t="s">
        <v>145</v>
      </c>
      <c r="P6" s="85" t="s">
        <v>40</v>
      </c>
      <c r="Q6" s="65" t="s">
        <v>41</v>
      </c>
      <c r="R6" s="64" t="s">
        <v>42</v>
      </c>
    </row>
    <row r="7" ht="24" customHeight="1" spans="2:18">
      <c r="B7" s="17">
        <v>1</v>
      </c>
      <c r="C7" s="88">
        <v>2</v>
      </c>
      <c r="D7" s="88">
        <v>3</v>
      </c>
      <c r="E7" s="88">
        <v>4</v>
      </c>
      <c r="F7" s="88">
        <v>5</v>
      </c>
      <c r="G7" s="88">
        <v>6</v>
      </c>
      <c r="H7" s="89">
        <v>7</v>
      </c>
      <c r="I7" s="89">
        <v>8</v>
      </c>
      <c r="J7" s="89">
        <v>9</v>
      </c>
      <c r="K7" s="89">
        <v>10</v>
      </c>
      <c r="L7" s="89">
        <v>11</v>
      </c>
      <c r="M7" s="89">
        <v>12</v>
      </c>
      <c r="N7" s="89">
        <v>13</v>
      </c>
      <c r="O7" s="89">
        <v>14</v>
      </c>
      <c r="P7" s="89">
        <v>15</v>
      </c>
      <c r="Q7" s="89">
        <v>16</v>
      </c>
      <c r="R7" s="89">
        <v>17</v>
      </c>
    </row>
    <row r="8" ht="21" customHeight="1" spans="2:18">
      <c r="B8" s="66" t="s">
        <v>46</v>
      </c>
      <c r="C8" s="67"/>
      <c r="D8" s="67"/>
      <c r="E8" s="67"/>
      <c r="F8" s="90"/>
      <c r="G8" s="21">
        <v>580000</v>
      </c>
      <c r="H8" s="21">
        <v>680000</v>
      </c>
      <c r="I8" s="21">
        <v>680000</v>
      </c>
      <c r="J8" s="21"/>
      <c r="K8" s="21"/>
      <c r="L8" s="21"/>
      <c r="M8" s="21"/>
      <c r="N8" s="21"/>
      <c r="O8" s="21"/>
      <c r="P8" s="21"/>
      <c r="Q8" s="21"/>
      <c r="R8" s="21"/>
    </row>
    <row r="9" ht="27" customHeight="1" spans="2:18">
      <c r="B9" s="91" t="s">
        <v>175</v>
      </c>
      <c r="C9" s="67" t="s">
        <v>325</v>
      </c>
      <c r="D9" s="67" t="s">
        <v>326</v>
      </c>
      <c r="E9" s="92" t="s">
        <v>327</v>
      </c>
      <c r="F9" s="93">
        <v>1</v>
      </c>
      <c r="G9" s="21"/>
      <c r="H9" s="21">
        <v>20000</v>
      </c>
      <c r="I9" s="21">
        <v>20000</v>
      </c>
      <c r="J9" s="21"/>
      <c r="K9" s="21"/>
      <c r="L9" s="21"/>
      <c r="M9" s="21"/>
      <c r="N9" s="21"/>
      <c r="O9" s="21"/>
      <c r="P9" s="21"/>
      <c r="Q9" s="21"/>
      <c r="R9" s="21"/>
    </row>
    <row r="10" ht="30" customHeight="1" spans="2:18">
      <c r="B10" s="91" t="s">
        <v>175</v>
      </c>
      <c r="C10" s="67" t="s">
        <v>328</v>
      </c>
      <c r="D10" s="67" t="s">
        <v>329</v>
      </c>
      <c r="E10" s="92" t="s">
        <v>327</v>
      </c>
      <c r="F10" s="93">
        <v>1</v>
      </c>
      <c r="G10" s="21"/>
      <c r="H10" s="21">
        <v>50000</v>
      </c>
      <c r="I10" s="21">
        <v>50000</v>
      </c>
      <c r="J10" s="21"/>
      <c r="K10" s="21"/>
      <c r="L10" s="21"/>
      <c r="M10" s="21"/>
      <c r="N10" s="21"/>
      <c r="O10" s="21"/>
      <c r="P10" s="21"/>
      <c r="Q10" s="21"/>
      <c r="R10" s="21"/>
    </row>
    <row r="11" ht="28" customHeight="1" spans="2:18">
      <c r="B11" s="91" t="s">
        <v>175</v>
      </c>
      <c r="C11" s="67" t="s">
        <v>330</v>
      </c>
      <c r="D11" s="67" t="s">
        <v>329</v>
      </c>
      <c r="E11" s="92" t="s">
        <v>327</v>
      </c>
      <c r="F11" s="93">
        <v>1</v>
      </c>
      <c r="G11" s="21"/>
      <c r="H11" s="21">
        <v>30000</v>
      </c>
      <c r="I11" s="21">
        <v>30000</v>
      </c>
      <c r="J11" s="21"/>
      <c r="K11" s="21"/>
      <c r="L11" s="21"/>
      <c r="M11" s="21"/>
      <c r="N11" s="21"/>
      <c r="O11" s="21"/>
      <c r="P11" s="21"/>
      <c r="Q11" s="21"/>
      <c r="R11" s="21"/>
    </row>
    <row r="12" ht="25" customHeight="1" spans="2:18">
      <c r="B12" s="91" t="s">
        <v>232</v>
      </c>
      <c r="C12" s="67" t="s">
        <v>235</v>
      </c>
      <c r="D12" s="67" t="s">
        <v>331</v>
      </c>
      <c r="E12" s="92" t="s">
        <v>332</v>
      </c>
      <c r="F12" s="93">
        <v>1</v>
      </c>
      <c r="G12" s="21">
        <v>120000</v>
      </c>
      <c r="H12" s="21">
        <v>120000</v>
      </c>
      <c r="I12" s="21">
        <v>120000</v>
      </c>
      <c r="J12" s="21"/>
      <c r="K12" s="21"/>
      <c r="L12" s="21"/>
      <c r="M12" s="21"/>
      <c r="N12" s="21"/>
      <c r="O12" s="21"/>
      <c r="P12" s="21"/>
      <c r="Q12" s="21"/>
      <c r="R12" s="21"/>
    </row>
    <row r="13" ht="28" customHeight="1" spans="2:18">
      <c r="B13" s="91" t="s">
        <v>232</v>
      </c>
      <c r="C13" s="67" t="s">
        <v>333</v>
      </c>
      <c r="D13" s="67" t="s">
        <v>334</v>
      </c>
      <c r="E13" s="92" t="s">
        <v>327</v>
      </c>
      <c r="F13" s="93">
        <v>1</v>
      </c>
      <c r="G13" s="21">
        <v>460000</v>
      </c>
      <c r="H13" s="21">
        <v>460000</v>
      </c>
      <c r="I13" s="21">
        <v>460000</v>
      </c>
      <c r="J13" s="21"/>
      <c r="K13" s="21"/>
      <c r="L13" s="21"/>
      <c r="M13" s="21"/>
      <c r="N13" s="21"/>
      <c r="O13" s="21"/>
      <c r="P13" s="21"/>
      <c r="Q13" s="21"/>
      <c r="R13" s="21"/>
    </row>
    <row r="14" ht="21" customHeight="1" spans="2:18">
      <c r="B14" s="69" t="s">
        <v>97</v>
      </c>
      <c r="C14" s="70"/>
      <c r="D14" s="70"/>
      <c r="E14" s="70"/>
      <c r="F14" s="90"/>
      <c r="G14" s="21">
        <v>580000</v>
      </c>
      <c r="H14" s="21">
        <v>680000</v>
      </c>
      <c r="I14" s="21">
        <v>680000</v>
      </c>
      <c r="J14" s="21"/>
      <c r="K14" s="21"/>
      <c r="L14" s="21"/>
      <c r="M14" s="21"/>
      <c r="N14" s="21"/>
      <c r="O14" s="21"/>
      <c r="P14" s="21"/>
      <c r="Q14" s="21"/>
      <c r="R14" s="21"/>
    </row>
  </sheetData>
  <mergeCells count="16">
    <mergeCell ref="B2:R2"/>
    <mergeCell ref="B3:G3"/>
    <mergeCell ref="H4:R4"/>
    <mergeCell ref="M5:R5"/>
    <mergeCell ref="B14:F14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1388888888889" right="0.357638888888889" top="1" bottom="1" header="0.5" footer="0.5"/>
  <pageSetup paperSize="9" scale="75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B1:O12"/>
  <sheetViews>
    <sheetView showZeros="0" workbookViewId="0">
      <selection activeCell="H25" sqref="G22:H25"/>
    </sheetView>
  </sheetViews>
  <sheetFormatPr defaultColWidth="9.14166666666667" defaultRowHeight="14.25" customHeight="1"/>
  <cols>
    <col min="1" max="1" width="3.25" customWidth="1"/>
    <col min="2" max="2" width="17" customWidth="1"/>
    <col min="3" max="3" width="11.75" customWidth="1"/>
    <col min="4" max="4" width="11.125" customWidth="1"/>
    <col min="5" max="5" width="7.625" customWidth="1"/>
    <col min="6" max="7" width="9.50833333333333" customWidth="1"/>
    <col min="8" max="8" width="10.25" customWidth="1"/>
    <col min="9" max="9" width="9.875" customWidth="1"/>
    <col min="10" max="10" width="6.75" customWidth="1"/>
    <col min="11" max="11" width="8.75" customWidth="1"/>
    <col min="12" max="12" width="11.625" customWidth="1"/>
    <col min="13" max="13" width="9.125" customWidth="1"/>
    <col min="14" max="14" width="9.375" customWidth="1"/>
    <col min="15" max="15" width="11.125" customWidth="1"/>
  </cols>
  <sheetData>
    <row r="1" ht="26" customHeight="1" spans="2:15">
      <c r="B1" s="56"/>
      <c r="C1" s="56"/>
      <c r="D1" s="56"/>
      <c r="E1" s="56"/>
      <c r="F1" s="56"/>
      <c r="G1" s="56"/>
      <c r="H1" s="56"/>
      <c r="I1" s="72"/>
      <c r="J1" s="56"/>
      <c r="K1" s="56"/>
      <c r="L1" s="56"/>
      <c r="M1" s="50"/>
      <c r="N1" s="73"/>
      <c r="O1" s="74" t="s">
        <v>335</v>
      </c>
    </row>
    <row r="2" ht="27.75" customHeight="1" spans="2:15">
      <c r="B2" s="52" t="s">
        <v>336</v>
      </c>
      <c r="C2" s="60"/>
      <c r="D2" s="60"/>
      <c r="E2" s="60"/>
      <c r="F2" s="60"/>
      <c r="G2" s="60"/>
      <c r="H2" s="60"/>
      <c r="I2" s="75"/>
      <c r="J2" s="60"/>
      <c r="K2" s="60"/>
      <c r="L2" s="60"/>
      <c r="M2" s="42"/>
      <c r="N2" s="75"/>
      <c r="O2" s="60"/>
    </row>
    <row r="3" ht="39" customHeight="1" spans="2:15">
      <c r="B3" s="53" t="str">
        <f>"单位名称："&amp;"富宁县人民检察院"</f>
        <v>单位名称：富宁县人民检察院</v>
      </c>
      <c r="C3" s="54"/>
      <c r="D3" s="54"/>
      <c r="E3" s="54"/>
      <c r="F3" s="54"/>
      <c r="G3" s="54"/>
      <c r="H3" s="54"/>
      <c r="I3" s="72"/>
      <c r="J3" s="56"/>
      <c r="K3" s="56"/>
      <c r="L3" s="56"/>
      <c r="M3" s="76"/>
      <c r="N3" s="77"/>
      <c r="O3" s="74" t="s">
        <v>122</v>
      </c>
    </row>
    <row r="4" ht="27" customHeight="1" spans="2:15">
      <c r="B4" s="8" t="s">
        <v>315</v>
      </c>
      <c r="C4" s="61" t="s">
        <v>337</v>
      </c>
      <c r="D4" s="61" t="s">
        <v>338</v>
      </c>
      <c r="E4" s="62" t="s">
        <v>138</v>
      </c>
      <c r="F4" s="62"/>
      <c r="G4" s="62"/>
      <c r="H4" s="62"/>
      <c r="I4" s="78"/>
      <c r="J4" s="62"/>
      <c r="K4" s="62"/>
      <c r="L4" s="62"/>
      <c r="M4" s="79"/>
      <c r="N4" s="78"/>
      <c r="O4" s="80"/>
    </row>
    <row r="5" ht="28" customHeight="1" spans="2:15">
      <c r="B5" s="13"/>
      <c r="C5" s="63"/>
      <c r="D5" s="63"/>
      <c r="E5" s="63" t="s">
        <v>31</v>
      </c>
      <c r="F5" s="63" t="s">
        <v>34</v>
      </c>
      <c r="G5" s="63" t="s">
        <v>321</v>
      </c>
      <c r="H5" s="63" t="s">
        <v>322</v>
      </c>
      <c r="I5" s="81" t="s">
        <v>323</v>
      </c>
      <c r="J5" s="82" t="s">
        <v>324</v>
      </c>
      <c r="K5" s="82"/>
      <c r="L5" s="82"/>
      <c r="M5" s="83"/>
      <c r="N5" s="84"/>
      <c r="O5" s="64"/>
    </row>
    <row r="6" ht="54" customHeight="1" spans="2:15">
      <c r="B6" s="16"/>
      <c r="C6" s="64"/>
      <c r="D6" s="64"/>
      <c r="E6" s="64"/>
      <c r="F6" s="64"/>
      <c r="G6" s="64"/>
      <c r="H6" s="64"/>
      <c r="I6" s="65"/>
      <c r="J6" s="64" t="s">
        <v>33</v>
      </c>
      <c r="K6" s="64" t="s">
        <v>44</v>
      </c>
      <c r="L6" s="64" t="s">
        <v>145</v>
      </c>
      <c r="M6" s="85" t="s">
        <v>40</v>
      </c>
      <c r="N6" s="65" t="s">
        <v>41</v>
      </c>
      <c r="O6" s="64" t="s">
        <v>42</v>
      </c>
    </row>
    <row r="7" ht="27" customHeight="1" spans="2:15">
      <c r="B7" s="16">
        <v>1</v>
      </c>
      <c r="C7" s="64">
        <v>2</v>
      </c>
      <c r="D7" s="64">
        <v>3</v>
      </c>
      <c r="E7" s="65">
        <v>4</v>
      </c>
      <c r="F7" s="65">
        <v>5</v>
      </c>
      <c r="G7" s="65">
        <v>6</v>
      </c>
      <c r="H7" s="65">
        <v>7</v>
      </c>
      <c r="I7" s="65">
        <v>8</v>
      </c>
      <c r="J7" s="65">
        <v>9</v>
      </c>
      <c r="K7" s="65">
        <v>10</v>
      </c>
      <c r="L7" s="65">
        <v>11</v>
      </c>
      <c r="M7" s="65">
        <v>12</v>
      </c>
      <c r="N7" s="65">
        <v>13</v>
      </c>
      <c r="O7" s="65">
        <v>14</v>
      </c>
    </row>
    <row r="8" ht="21" customHeight="1" spans="2:15">
      <c r="B8" s="66"/>
      <c r="C8" s="67"/>
      <c r="D8" s="67"/>
      <c r="E8" s="68"/>
      <c r="F8" s="68"/>
      <c r="G8" s="68"/>
      <c r="H8" s="68"/>
      <c r="I8" s="68"/>
      <c r="J8" s="68"/>
      <c r="K8" s="68"/>
      <c r="L8" s="68"/>
      <c r="M8" s="86"/>
      <c r="N8" s="68"/>
      <c r="O8" s="68"/>
    </row>
    <row r="9" ht="21" customHeight="1" spans="2:15">
      <c r="B9" s="66"/>
      <c r="C9" s="67"/>
      <c r="D9" s="67"/>
      <c r="E9" s="68"/>
      <c r="F9" s="68"/>
      <c r="G9" s="68"/>
      <c r="H9" s="68"/>
      <c r="I9" s="68"/>
      <c r="J9" s="68"/>
      <c r="K9" s="68"/>
      <c r="L9" s="68"/>
      <c r="M9" s="86"/>
      <c r="N9" s="68"/>
      <c r="O9" s="68"/>
    </row>
    <row r="10" ht="21" customHeight="1" spans="2:15">
      <c r="B10" s="69" t="s">
        <v>97</v>
      </c>
      <c r="C10" s="70"/>
      <c r="D10" s="71"/>
      <c r="E10" s="68"/>
      <c r="F10" s="68"/>
      <c r="G10" s="68"/>
      <c r="H10" s="68"/>
      <c r="I10" s="68"/>
      <c r="J10" s="68"/>
      <c r="K10" s="68"/>
      <c r="L10" s="68"/>
      <c r="M10" s="86"/>
      <c r="N10" s="68"/>
      <c r="O10" s="68"/>
    </row>
    <row r="11" ht="34" customHeight="1" spans="2:2">
      <c r="B11" s="30" t="s">
        <v>312</v>
      </c>
    </row>
    <row r="12" customHeight="1" spans="2:2">
      <c r="B12" s="30"/>
    </row>
  </sheetData>
  <mergeCells count="13">
    <mergeCell ref="B2:O2"/>
    <mergeCell ref="B3:D3"/>
    <mergeCell ref="E4:O4"/>
    <mergeCell ref="J5:O5"/>
    <mergeCell ref="B10:D10"/>
    <mergeCell ref="B4:B6"/>
    <mergeCell ref="C4:C6"/>
    <mergeCell ref="D4:D6"/>
    <mergeCell ref="E5:E6"/>
    <mergeCell ref="F5:F6"/>
    <mergeCell ref="G5:G6"/>
    <mergeCell ref="H5:H6"/>
    <mergeCell ref="I5:I6"/>
  </mergeCells>
  <pageMargins left="0.751388888888889" right="0.161111111111111" top="1" bottom="1" header="0.5" footer="0.5"/>
  <pageSetup paperSize="9" scale="9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B1:X10"/>
  <sheetViews>
    <sheetView showZeros="0" workbookViewId="0">
      <selection activeCell="G15" sqref="G15"/>
    </sheetView>
  </sheetViews>
  <sheetFormatPr defaultColWidth="9.14166666666667" defaultRowHeight="14.25" customHeight="1"/>
  <cols>
    <col min="1" max="1" width="3" customWidth="1"/>
    <col min="2" max="2" width="16.75" customWidth="1"/>
    <col min="3" max="3" width="7.75" customWidth="1"/>
    <col min="4" max="4" width="7.875" customWidth="1"/>
    <col min="5" max="5" width="7.50833333333333" customWidth="1"/>
    <col min="6" max="6" width="7.125" customWidth="1"/>
    <col min="7" max="7" width="7.625" customWidth="1"/>
    <col min="8" max="8" width="8.125" customWidth="1"/>
    <col min="9" max="9" width="8.25" customWidth="1"/>
    <col min="10" max="11" width="8.375" customWidth="1"/>
    <col min="12" max="12" width="9.25" customWidth="1"/>
    <col min="13" max="13" width="11.125" customWidth="1"/>
    <col min="14" max="14" width="9.50833333333333" customWidth="1"/>
    <col min="15" max="15" width="8.50833333333333" customWidth="1"/>
    <col min="16" max="16" width="8" customWidth="1"/>
    <col min="17" max="17" width="8.75" customWidth="1"/>
    <col min="18" max="18" width="7.50833333333333" customWidth="1"/>
    <col min="19" max="19" width="8" customWidth="1"/>
    <col min="20" max="20" width="6.875" customWidth="1"/>
    <col min="21" max="21" width="8.875" customWidth="1"/>
    <col min="22" max="23" width="7.875" customWidth="1"/>
    <col min="24" max="24" width="8.625" customWidth="1"/>
  </cols>
  <sheetData>
    <row r="1" ht="25" customHeight="1" spans="5:24">
      <c r="E1" s="51"/>
      <c r="X1" s="50" t="s">
        <v>339</v>
      </c>
    </row>
    <row r="2" ht="27.75" customHeight="1" spans="2:24">
      <c r="B2" s="52" t="s">
        <v>340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33" customHeight="1" spans="2:24">
      <c r="B3" s="53" t="str">
        <f>"单位名称："&amp;"富宁县人民检察院"</f>
        <v>单位名称：富宁县人民检察院</v>
      </c>
      <c r="C3" s="54"/>
      <c r="D3" s="54"/>
      <c r="E3" s="55"/>
      <c r="F3" s="56"/>
      <c r="G3" s="56"/>
      <c r="H3" s="56"/>
      <c r="I3" s="56"/>
      <c r="J3" s="56"/>
      <c r="X3" s="50" t="s">
        <v>122</v>
      </c>
    </row>
    <row r="4" ht="33" customHeight="1" spans="2:24">
      <c r="B4" s="14" t="s">
        <v>341</v>
      </c>
      <c r="C4" s="9" t="s">
        <v>138</v>
      </c>
      <c r="D4" s="10"/>
      <c r="E4" s="10"/>
      <c r="F4" s="57" t="s">
        <v>342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ht="50" customHeight="1" spans="2:24">
      <c r="B5" s="17"/>
      <c r="C5" s="31" t="s">
        <v>31</v>
      </c>
      <c r="D5" s="8" t="s">
        <v>34</v>
      </c>
      <c r="E5" s="58" t="s">
        <v>343</v>
      </c>
      <c r="F5" s="59" t="s">
        <v>344</v>
      </c>
      <c r="G5" s="59" t="s">
        <v>345</v>
      </c>
      <c r="H5" s="59" t="s">
        <v>346</v>
      </c>
      <c r="I5" s="59" t="s">
        <v>347</v>
      </c>
      <c r="J5" s="59" t="s">
        <v>348</v>
      </c>
      <c r="K5" s="59" t="s">
        <v>349</v>
      </c>
      <c r="L5" s="59" t="s">
        <v>350</v>
      </c>
      <c r="M5" s="59" t="s">
        <v>351</v>
      </c>
      <c r="N5" s="59" t="s">
        <v>352</v>
      </c>
      <c r="O5" s="59" t="s">
        <v>353</v>
      </c>
      <c r="P5" s="59" t="s">
        <v>354</v>
      </c>
      <c r="Q5" s="59" t="s">
        <v>355</v>
      </c>
      <c r="R5" s="59" t="s">
        <v>356</v>
      </c>
      <c r="S5" s="59" t="s">
        <v>357</v>
      </c>
      <c r="T5" s="59" t="s">
        <v>358</v>
      </c>
      <c r="U5" s="59" t="s">
        <v>359</v>
      </c>
      <c r="V5" s="59" t="s">
        <v>360</v>
      </c>
      <c r="W5" s="59" t="s">
        <v>361</v>
      </c>
      <c r="X5" s="59" t="s">
        <v>362</v>
      </c>
    </row>
    <row r="6" ht="27" customHeight="1" spans="2:24">
      <c r="B6" s="59">
        <v>1</v>
      </c>
      <c r="C6" s="59">
        <v>2</v>
      </c>
      <c r="D6" s="59">
        <v>3</v>
      </c>
      <c r="E6" s="9">
        <v>4</v>
      </c>
      <c r="F6" s="59">
        <v>5</v>
      </c>
      <c r="G6" s="59">
        <v>6</v>
      </c>
      <c r="H6" s="59">
        <v>7</v>
      </c>
      <c r="I6" s="9">
        <v>8</v>
      </c>
      <c r="J6" s="59">
        <v>9</v>
      </c>
      <c r="K6" s="59">
        <v>10</v>
      </c>
      <c r="L6" s="59">
        <v>11</v>
      </c>
      <c r="M6" s="9">
        <v>12</v>
      </c>
      <c r="N6" s="59">
        <v>13</v>
      </c>
      <c r="O6" s="59">
        <v>14</v>
      </c>
      <c r="P6" s="59">
        <v>15</v>
      </c>
      <c r="Q6" s="9">
        <v>16</v>
      </c>
      <c r="R6" s="59">
        <v>17</v>
      </c>
      <c r="S6" s="59">
        <v>18</v>
      </c>
      <c r="T6" s="59">
        <v>19</v>
      </c>
      <c r="U6" s="9">
        <v>20</v>
      </c>
      <c r="V6" s="9">
        <v>21</v>
      </c>
      <c r="W6" s="9">
        <v>22</v>
      </c>
      <c r="X6" s="59">
        <v>23</v>
      </c>
    </row>
    <row r="7" ht="28.4" customHeight="1" spans="2:24">
      <c r="B7" s="26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ht="29.9" customHeight="1" spans="2:24">
      <c r="B8" s="2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ht="31" customHeight="1" spans="2:2">
      <c r="B9" s="30" t="s">
        <v>312</v>
      </c>
    </row>
    <row r="10" customHeight="1" spans="2:2">
      <c r="B10" s="30"/>
    </row>
  </sheetData>
  <mergeCells count="5">
    <mergeCell ref="B2:X2"/>
    <mergeCell ref="B3:J3"/>
    <mergeCell ref="C4:E4"/>
    <mergeCell ref="F4:X4"/>
    <mergeCell ref="B4:B5"/>
  </mergeCells>
  <pageMargins left="0.554861111111111" right="0" top="1" bottom="1" header="0.5" footer="0.5"/>
  <pageSetup paperSize="9" scale="65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B1:K9"/>
  <sheetViews>
    <sheetView showZeros="0" workbookViewId="0">
      <selection activeCell="J25" sqref="J25"/>
    </sheetView>
  </sheetViews>
  <sheetFormatPr defaultColWidth="9.14166666666667" defaultRowHeight="12" customHeight="1"/>
  <cols>
    <col min="1" max="1" width="3.25" customWidth="1"/>
    <col min="2" max="2" width="21.5083333333333" customWidth="1"/>
    <col min="3" max="3" width="19.25" customWidth="1"/>
    <col min="4" max="4" width="12.625" customWidth="1"/>
    <col min="5" max="5" width="12.25" customWidth="1"/>
    <col min="6" max="6" width="11" customWidth="1"/>
    <col min="7" max="7" width="10.625" customWidth="1"/>
    <col min="8" max="8" width="10.5083333333333" customWidth="1"/>
    <col min="9" max="9" width="8.875" customWidth="1"/>
    <col min="10" max="10" width="10.375" customWidth="1"/>
    <col min="11" max="11" width="11.5083333333333" customWidth="1"/>
  </cols>
  <sheetData>
    <row r="1" ht="29" customHeight="1" spans="11:11">
      <c r="K1" s="50" t="s">
        <v>363</v>
      </c>
    </row>
    <row r="2" ht="39" customHeight="1" spans="2:11">
      <c r="B2" s="41" t="s">
        <v>364</v>
      </c>
      <c r="C2" s="25"/>
      <c r="D2" s="25"/>
      <c r="E2" s="25"/>
      <c r="F2" s="25"/>
      <c r="G2" s="42"/>
      <c r="H2" s="25"/>
      <c r="I2" s="42"/>
      <c r="J2" s="42"/>
      <c r="K2" s="25"/>
    </row>
    <row r="3" ht="43" customHeight="1" spans="2:2">
      <c r="B3" s="4" t="str">
        <f>"单位名称："&amp;"富宁县人民检察院"</f>
        <v>单位名称：富宁县人民检察院</v>
      </c>
    </row>
    <row r="4" ht="44.25" customHeight="1" spans="2:11">
      <c r="B4" s="43" t="s">
        <v>238</v>
      </c>
      <c r="C4" s="43" t="s">
        <v>239</v>
      </c>
      <c r="D4" s="43" t="s">
        <v>240</v>
      </c>
      <c r="E4" s="43" t="s">
        <v>241</v>
      </c>
      <c r="F4" s="43" t="s">
        <v>242</v>
      </c>
      <c r="G4" s="44" t="s">
        <v>243</v>
      </c>
      <c r="H4" s="43" t="s">
        <v>244</v>
      </c>
      <c r="I4" s="44" t="s">
        <v>245</v>
      </c>
      <c r="J4" s="44" t="s">
        <v>246</v>
      </c>
      <c r="K4" s="43" t="s">
        <v>247</v>
      </c>
    </row>
    <row r="5" ht="27" customHeight="1" spans="2:11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4">
        <v>6</v>
      </c>
      <c r="H5" s="43">
        <v>7</v>
      </c>
      <c r="I5" s="44">
        <v>8</v>
      </c>
      <c r="J5" s="44">
        <v>9</v>
      </c>
      <c r="K5" s="43">
        <v>10</v>
      </c>
    </row>
    <row r="6" ht="42" customHeight="1" spans="2:11">
      <c r="B6" s="45"/>
      <c r="C6" s="46"/>
      <c r="D6" s="46"/>
      <c r="E6" s="46"/>
      <c r="F6" s="47"/>
      <c r="G6" s="48"/>
      <c r="H6" s="47"/>
      <c r="I6" s="48"/>
      <c r="J6" s="48"/>
      <c r="K6" s="47"/>
    </row>
    <row r="7" ht="42" customHeight="1" spans="2:11">
      <c r="B7" s="45"/>
      <c r="C7" s="49"/>
      <c r="D7" s="49"/>
      <c r="E7" s="49"/>
      <c r="F7" s="45"/>
      <c r="G7" s="49"/>
      <c r="H7" s="45"/>
      <c r="I7" s="49"/>
      <c r="J7" s="49"/>
      <c r="K7" s="45"/>
    </row>
    <row r="8" ht="35" customHeight="1" spans="2:2">
      <c r="B8" s="30" t="s">
        <v>312</v>
      </c>
    </row>
    <row r="9" ht="29" customHeight="1" spans="2:2">
      <c r="B9" s="30"/>
    </row>
  </sheetData>
  <mergeCells count="2">
    <mergeCell ref="B2:K2"/>
    <mergeCell ref="B3:I3"/>
  </mergeCells>
  <pageMargins left="0.751388888888889" right="0.751388888888889" top="1" bottom="1" header="0.5" footer="0.5"/>
  <pageSetup paperSize="9" scale="9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B1:I10"/>
  <sheetViews>
    <sheetView showZeros="0" workbookViewId="0">
      <selection activeCell="G27" sqref="G27"/>
    </sheetView>
  </sheetViews>
  <sheetFormatPr defaultColWidth="8.85" defaultRowHeight="15" customHeight="1"/>
  <cols>
    <col min="1" max="1" width="2.875" customWidth="1"/>
    <col min="2" max="2" width="24.875" customWidth="1"/>
    <col min="3" max="3" width="12.625" customWidth="1"/>
    <col min="4" max="4" width="20.25" customWidth="1"/>
    <col min="5" max="5" width="19.5083333333333" customWidth="1"/>
    <col min="6" max="6" width="11.625" customWidth="1"/>
    <col min="7" max="7" width="12.875" customWidth="1"/>
    <col min="8" max="8" width="11" customWidth="1"/>
    <col min="9" max="9" width="12.375" customWidth="1"/>
  </cols>
  <sheetData>
    <row r="1" ht="32" customHeight="1" spans="2:9">
      <c r="B1" s="33"/>
      <c r="C1" s="33"/>
      <c r="D1" s="33"/>
      <c r="E1" s="33"/>
      <c r="F1" s="33"/>
      <c r="G1" s="33"/>
      <c r="H1" s="33"/>
      <c r="I1" s="40" t="s">
        <v>365</v>
      </c>
    </row>
    <row r="2" ht="30.65" customHeight="1" spans="2:9">
      <c r="B2" s="34" t="s">
        <v>366</v>
      </c>
      <c r="C2" s="34"/>
      <c r="D2" s="34"/>
      <c r="E2" s="34"/>
      <c r="F2" s="34"/>
      <c r="G2" s="34"/>
      <c r="H2" s="34"/>
      <c r="I2" s="34"/>
    </row>
    <row r="3" ht="18.75" customHeight="1" spans="2:9">
      <c r="B3" s="33" t="str">
        <f>"单位名称："&amp;"富宁县人民检察院"</f>
        <v>单位名称：富宁县人民检察院</v>
      </c>
      <c r="C3" s="33"/>
      <c r="D3" s="33"/>
      <c r="E3" s="33"/>
      <c r="F3" s="33"/>
      <c r="G3" s="33"/>
      <c r="H3" s="33"/>
      <c r="I3" s="33"/>
    </row>
    <row r="4" ht="30" customHeight="1" spans="2:9">
      <c r="B4" s="35" t="s">
        <v>131</v>
      </c>
      <c r="C4" s="35" t="s">
        <v>367</v>
      </c>
      <c r="D4" s="35" t="s">
        <v>368</v>
      </c>
      <c r="E4" s="35" t="s">
        <v>369</v>
      </c>
      <c r="F4" s="35" t="s">
        <v>370</v>
      </c>
      <c r="G4" s="35" t="s">
        <v>371</v>
      </c>
      <c r="H4" s="35"/>
      <c r="I4" s="35"/>
    </row>
    <row r="5" ht="27" customHeight="1" spans="2:9">
      <c r="B5" s="35"/>
      <c r="C5" s="35"/>
      <c r="D5" s="35"/>
      <c r="E5" s="35"/>
      <c r="F5" s="35"/>
      <c r="G5" s="35" t="s">
        <v>319</v>
      </c>
      <c r="H5" s="35" t="s">
        <v>372</v>
      </c>
      <c r="I5" s="35" t="s">
        <v>373</v>
      </c>
    </row>
    <row r="6" ht="28" customHeight="1" spans="2:9">
      <c r="B6" s="36" t="s">
        <v>114</v>
      </c>
      <c r="C6" s="36" t="s">
        <v>115</v>
      </c>
      <c r="D6" s="36" t="s">
        <v>116</v>
      </c>
      <c r="E6" s="36" t="s">
        <v>117</v>
      </c>
      <c r="F6" s="36" t="s">
        <v>118</v>
      </c>
      <c r="G6" s="36" t="s">
        <v>119</v>
      </c>
      <c r="H6" s="36" t="s">
        <v>374</v>
      </c>
      <c r="I6" s="36" t="s">
        <v>375</v>
      </c>
    </row>
    <row r="7" ht="32" customHeight="1" spans="2:9">
      <c r="B7" s="37"/>
      <c r="C7" s="37"/>
      <c r="D7" s="37"/>
      <c r="E7" s="37"/>
      <c r="F7" s="35"/>
      <c r="G7" s="38"/>
      <c r="H7" s="39"/>
      <c r="I7" s="39"/>
    </row>
    <row r="8" ht="29" customHeight="1" spans="2:9">
      <c r="B8" s="35" t="s">
        <v>31</v>
      </c>
      <c r="C8" s="35"/>
      <c r="D8" s="35"/>
      <c r="E8" s="35"/>
      <c r="F8" s="35"/>
      <c r="G8" s="38"/>
      <c r="H8" s="39"/>
      <c r="I8" s="39"/>
    </row>
    <row r="9" ht="32" customHeight="1" spans="2:2">
      <c r="B9" s="30" t="s">
        <v>312</v>
      </c>
    </row>
    <row r="10" customHeight="1" spans="2:2">
      <c r="B10" s="30"/>
    </row>
  </sheetData>
  <mergeCells count="8">
    <mergeCell ref="B2:I2"/>
    <mergeCell ref="G4:I4"/>
    <mergeCell ref="B8:F8"/>
    <mergeCell ref="B4:B5"/>
    <mergeCell ref="C4:C5"/>
    <mergeCell ref="D4:D5"/>
    <mergeCell ref="E4:E5"/>
    <mergeCell ref="F4:F5"/>
  </mergeCells>
  <pageMargins left="0.751388888888889" right="0.357638888888889" top="1" bottom="1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B1:L12"/>
  <sheetViews>
    <sheetView showZeros="0" workbookViewId="0">
      <selection activeCell="C1" sqref="C1"/>
    </sheetView>
  </sheetViews>
  <sheetFormatPr defaultColWidth="9.14166666666667" defaultRowHeight="14.25" customHeight="1"/>
  <cols>
    <col min="1" max="1" width="4.625" customWidth="1"/>
    <col min="2" max="2" width="16.5083333333333" customWidth="1"/>
    <col min="3" max="3" width="9.875" customWidth="1"/>
    <col min="4" max="4" width="10.25" customWidth="1"/>
    <col min="5" max="6" width="13.875" customWidth="1"/>
    <col min="7" max="7" width="13.375" customWidth="1"/>
    <col min="8" max="8" width="13.75" customWidth="1"/>
    <col min="9" max="9" width="6.375" customWidth="1"/>
    <col min="10" max="10" width="13.125" customWidth="1"/>
    <col min="11" max="11" width="15.75" customWidth="1"/>
    <col min="12" max="12" width="12.75" customWidth="1"/>
  </cols>
  <sheetData>
    <row r="1" ht="32" customHeight="1" spans="5:12">
      <c r="E1" s="1"/>
      <c r="F1" s="1"/>
      <c r="G1" s="1"/>
      <c r="H1" s="1"/>
      <c r="L1" s="2" t="s">
        <v>376</v>
      </c>
    </row>
    <row r="2" ht="27.75" customHeight="1" spans="2:12">
      <c r="B2" s="25" t="s">
        <v>377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28" customHeight="1" spans="2:12">
      <c r="B3" s="4" t="str">
        <f>"单位名称："&amp;"富宁县人民检察院"</f>
        <v>单位名称：富宁县人民检察院</v>
      </c>
      <c r="C3" s="5"/>
      <c r="D3" s="5"/>
      <c r="E3" s="5"/>
      <c r="F3" s="5"/>
      <c r="G3" s="5"/>
      <c r="H3" s="5"/>
      <c r="I3" s="6"/>
      <c r="J3" s="6"/>
      <c r="K3" s="6"/>
      <c r="L3" s="2" t="s">
        <v>122</v>
      </c>
    </row>
    <row r="4" ht="21.75" customHeight="1" spans="2:12">
      <c r="B4" s="7" t="s">
        <v>213</v>
      </c>
      <c r="C4" s="7" t="s">
        <v>133</v>
      </c>
      <c r="D4" s="7" t="s">
        <v>214</v>
      </c>
      <c r="E4" s="8" t="s">
        <v>134</v>
      </c>
      <c r="F4" s="8" t="s">
        <v>135</v>
      </c>
      <c r="G4" s="8" t="s">
        <v>136</v>
      </c>
      <c r="H4" s="8" t="s">
        <v>137</v>
      </c>
      <c r="I4" s="14" t="s">
        <v>31</v>
      </c>
      <c r="J4" s="9" t="s">
        <v>378</v>
      </c>
      <c r="K4" s="10"/>
      <c r="L4" s="11"/>
    </row>
    <row r="5" ht="21.75" customHeight="1" spans="2:12">
      <c r="B5" s="12"/>
      <c r="C5" s="12"/>
      <c r="D5" s="12"/>
      <c r="E5" s="13"/>
      <c r="F5" s="13"/>
      <c r="G5" s="13"/>
      <c r="H5" s="13"/>
      <c r="I5" s="31"/>
      <c r="J5" s="8" t="s">
        <v>34</v>
      </c>
      <c r="K5" s="8" t="s">
        <v>35</v>
      </c>
      <c r="L5" s="8" t="s">
        <v>36</v>
      </c>
    </row>
    <row r="6" ht="40.5" customHeight="1" spans="2:12">
      <c r="B6" s="15"/>
      <c r="C6" s="15"/>
      <c r="D6" s="15"/>
      <c r="E6" s="16"/>
      <c r="F6" s="16"/>
      <c r="G6" s="16"/>
      <c r="H6" s="16"/>
      <c r="I6" s="17"/>
      <c r="J6" s="16" t="s">
        <v>33</v>
      </c>
      <c r="K6" s="16"/>
      <c r="L6" s="16"/>
    </row>
    <row r="7" ht="26" customHeight="1" spans="2:12"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  <c r="I7" s="18">
        <v>8</v>
      </c>
      <c r="J7" s="18">
        <v>9</v>
      </c>
      <c r="K7" s="32">
        <v>10</v>
      </c>
      <c r="L7" s="32">
        <v>11</v>
      </c>
    </row>
    <row r="8" ht="30.65" customHeight="1" spans="2:12">
      <c r="B8" s="26"/>
      <c r="C8" s="19"/>
      <c r="D8" s="26"/>
      <c r="E8" s="26"/>
      <c r="F8" s="26"/>
      <c r="G8" s="26"/>
      <c r="H8" s="26"/>
      <c r="I8" s="21"/>
      <c r="J8" s="21"/>
      <c r="K8" s="21"/>
      <c r="L8" s="21"/>
    </row>
    <row r="9" ht="30.65" customHeight="1" spans="2:12">
      <c r="B9" s="19"/>
      <c r="C9" s="19"/>
      <c r="D9" s="19"/>
      <c r="E9" s="19"/>
      <c r="F9" s="19"/>
      <c r="G9" s="19"/>
      <c r="H9" s="19"/>
      <c r="I9" s="21"/>
      <c r="J9" s="21"/>
      <c r="K9" s="21"/>
      <c r="L9" s="21"/>
    </row>
    <row r="10" ht="24" customHeight="1" spans="2:12">
      <c r="B10" s="27" t="s">
        <v>97</v>
      </c>
      <c r="C10" s="28"/>
      <c r="D10" s="28"/>
      <c r="E10" s="28"/>
      <c r="F10" s="28"/>
      <c r="G10" s="28"/>
      <c r="H10" s="29"/>
      <c r="I10" s="21"/>
      <c r="J10" s="21"/>
      <c r="K10" s="21"/>
      <c r="L10" s="21"/>
    </row>
    <row r="11" ht="31" customHeight="1" spans="2:3">
      <c r="B11" s="30" t="s">
        <v>312</v>
      </c>
      <c r="C11" s="30"/>
    </row>
    <row r="12" customHeight="1" spans="2:3">
      <c r="B12" s="30"/>
      <c r="C12" s="30"/>
    </row>
  </sheetData>
  <mergeCells count="15">
    <mergeCell ref="B2:L2"/>
    <mergeCell ref="B3:H3"/>
    <mergeCell ref="J4:L4"/>
    <mergeCell ref="B10:H10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</mergeCell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H10"/>
  <sheetViews>
    <sheetView showZeros="0" workbookViewId="0">
      <selection activeCell="O21" sqref="O21"/>
    </sheetView>
  </sheetViews>
  <sheetFormatPr defaultColWidth="9.14166666666667" defaultRowHeight="14.25" customHeight="1" outlineLevelCol="7"/>
  <cols>
    <col min="1" max="1" width="5.75" customWidth="1"/>
    <col min="2" max="2" width="19.125" customWidth="1"/>
    <col min="3" max="3" width="14.625" customWidth="1"/>
    <col min="4" max="4" width="28.5666666666667" customWidth="1"/>
    <col min="5" max="5" width="9.50833333333333" customWidth="1"/>
    <col min="6" max="6" width="20.225" customWidth="1"/>
    <col min="7" max="7" width="22.3166666666667" customWidth="1"/>
    <col min="8" max="8" width="16.125" customWidth="1"/>
  </cols>
  <sheetData>
    <row r="1" ht="27" customHeight="1" spans="5:8">
      <c r="E1" s="1"/>
      <c r="H1" s="2" t="s">
        <v>379</v>
      </c>
    </row>
    <row r="2" ht="27.75" customHeight="1" spans="2:8">
      <c r="B2" s="3" t="s">
        <v>380</v>
      </c>
      <c r="C2" s="3"/>
      <c r="D2" s="3"/>
      <c r="E2" s="3"/>
      <c r="F2" s="3"/>
      <c r="G2" s="3"/>
      <c r="H2" s="3"/>
    </row>
    <row r="3" ht="36" customHeight="1" spans="2:8">
      <c r="B3" s="4" t="str">
        <f>"单位名称："&amp;"富宁县人民检察院"</f>
        <v>单位名称：富宁县人民检察院</v>
      </c>
      <c r="C3" s="5"/>
      <c r="D3" s="5"/>
      <c r="E3" s="5"/>
      <c r="F3" s="6"/>
      <c r="G3" s="6"/>
      <c r="H3" s="2" t="s">
        <v>122</v>
      </c>
    </row>
    <row r="4" ht="21.75" customHeight="1" spans="2:8">
      <c r="B4" s="7" t="s">
        <v>214</v>
      </c>
      <c r="C4" s="7" t="s">
        <v>213</v>
      </c>
      <c r="D4" s="7" t="s">
        <v>133</v>
      </c>
      <c r="E4" s="8" t="s">
        <v>381</v>
      </c>
      <c r="F4" s="9" t="s">
        <v>34</v>
      </c>
      <c r="G4" s="10"/>
      <c r="H4" s="11"/>
    </row>
    <row r="5" ht="21.75" customHeight="1" spans="2:8">
      <c r="B5" s="12"/>
      <c r="C5" s="12"/>
      <c r="D5" s="12"/>
      <c r="E5" s="13"/>
      <c r="F5" s="14" t="s">
        <v>382</v>
      </c>
      <c r="G5" s="8" t="s">
        <v>383</v>
      </c>
      <c r="H5" s="8" t="s">
        <v>384</v>
      </c>
    </row>
    <row r="6" ht="40.5" customHeight="1" spans="2:8">
      <c r="B6" s="15"/>
      <c r="C6" s="15"/>
      <c r="D6" s="15"/>
      <c r="E6" s="16"/>
      <c r="F6" s="17"/>
      <c r="G6" s="16" t="s">
        <v>33</v>
      </c>
      <c r="H6" s="16"/>
    </row>
    <row r="7" ht="28" customHeight="1" spans="2:8"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</row>
    <row r="8" ht="29.9" customHeight="1" spans="2:8">
      <c r="B8" s="19" t="s">
        <v>46</v>
      </c>
      <c r="C8" s="20"/>
      <c r="D8" s="20"/>
      <c r="E8" s="19"/>
      <c r="F8" s="21">
        <v>580000</v>
      </c>
      <c r="G8" s="21">
        <v>580000</v>
      </c>
      <c r="H8" s="21">
        <v>580000</v>
      </c>
    </row>
    <row r="9" ht="34" customHeight="1" spans="2:8">
      <c r="B9" s="19"/>
      <c r="C9" s="19" t="s">
        <v>385</v>
      </c>
      <c r="D9" s="19" t="s">
        <v>232</v>
      </c>
      <c r="E9" s="19" t="s">
        <v>386</v>
      </c>
      <c r="F9" s="21">
        <v>580000</v>
      </c>
      <c r="G9" s="21">
        <v>580000</v>
      </c>
      <c r="H9" s="21">
        <v>580000</v>
      </c>
    </row>
    <row r="10" ht="36" customHeight="1" spans="2:8">
      <c r="B10" s="22" t="s">
        <v>31</v>
      </c>
      <c r="C10" s="23" t="s">
        <v>387</v>
      </c>
      <c r="D10" s="23"/>
      <c r="E10" s="24"/>
      <c r="F10" s="21">
        <v>580000</v>
      </c>
      <c r="G10" s="21">
        <v>580000</v>
      </c>
      <c r="H10" s="21">
        <v>580000</v>
      </c>
    </row>
  </sheetData>
  <mergeCells count="11">
    <mergeCell ref="B2:H2"/>
    <mergeCell ref="B3:E3"/>
    <mergeCell ref="F4:H4"/>
    <mergeCell ref="B10:E10"/>
    <mergeCell ref="B4:B6"/>
    <mergeCell ref="C4:C6"/>
    <mergeCell ref="D4:D6"/>
    <mergeCell ref="E4:E6"/>
    <mergeCell ref="F5:F6"/>
    <mergeCell ref="G5:G6"/>
    <mergeCell ref="H5:H6"/>
  </mergeCells>
  <pageMargins left="0.751388888888889" right="0.751388888888889" top="1" bottom="1" header="0.5" footer="0.5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T9"/>
  <sheetViews>
    <sheetView showZeros="0" workbookViewId="0">
      <selection activeCell="O18" sqref="O18"/>
    </sheetView>
  </sheetViews>
  <sheetFormatPr defaultColWidth="8" defaultRowHeight="14.25" customHeight="1"/>
  <cols>
    <col min="1" max="1" width="3.25" customWidth="1"/>
    <col min="2" max="2" width="8.625" customWidth="1"/>
    <col min="3" max="3" width="16.825" customWidth="1"/>
    <col min="4" max="4" width="13.5083333333333" customWidth="1"/>
    <col min="5" max="5" width="13" customWidth="1"/>
    <col min="6" max="6" width="14.375" customWidth="1"/>
    <col min="7" max="7" width="6.25" customWidth="1"/>
    <col min="8" max="8" width="6" customWidth="1"/>
    <col min="9" max="9" width="5.50833333333333" customWidth="1"/>
    <col min="10" max="10" width="11.875" customWidth="1"/>
    <col min="11" max="11" width="5" customWidth="1"/>
    <col min="12" max="12" width="6.25" customWidth="1"/>
    <col min="13" max="13" width="5.50833333333333" customWidth="1"/>
    <col min="14" max="14" width="4.875" customWidth="1"/>
    <col min="15" max="15" width="11.625" customWidth="1"/>
    <col min="16" max="16" width="11.5083333333333" customWidth="1"/>
    <col min="17" max="17" width="5.50833333333333" customWidth="1"/>
    <col min="18" max="18" width="6" customWidth="1"/>
    <col min="19" max="19" width="5.75" customWidth="1"/>
    <col min="20" max="20" width="11.25" customWidth="1"/>
  </cols>
  <sheetData>
    <row r="1" ht="36" customHeight="1" spans="2:19">
      <c r="B1" s="150"/>
      <c r="K1" s="162"/>
      <c r="S1" s="2" t="s">
        <v>27</v>
      </c>
    </row>
    <row r="2" ht="36" customHeight="1" spans="2:20">
      <c r="B2" s="151" t="s">
        <v>28</v>
      </c>
      <c r="C2" s="25"/>
      <c r="D2" s="25"/>
      <c r="E2" s="25"/>
      <c r="F2" s="25"/>
      <c r="G2" s="25"/>
      <c r="H2" s="25"/>
      <c r="I2" s="25"/>
      <c r="J2" s="25"/>
      <c r="K2" s="42"/>
      <c r="L2" s="25"/>
      <c r="M2" s="25"/>
      <c r="N2" s="25"/>
      <c r="O2" s="25"/>
      <c r="P2" s="25"/>
      <c r="Q2" s="25"/>
      <c r="R2" s="25"/>
      <c r="S2" s="25"/>
      <c r="T2" s="25"/>
    </row>
    <row r="3" ht="47" customHeight="1" spans="2:20">
      <c r="B3" s="87" t="str">
        <f>"单位名称："&amp;"富宁县人民检察院"</f>
        <v>单位名称：富宁县人民检察院</v>
      </c>
      <c r="C3" s="6"/>
      <c r="D3" s="6"/>
      <c r="E3" s="6"/>
      <c r="F3" s="6"/>
      <c r="G3" s="6"/>
      <c r="H3" s="6"/>
      <c r="I3" s="6"/>
      <c r="J3" s="6"/>
      <c r="K3" s="163"/>
      <c r="L3" s="6"/>
      <c r="M3" s="6"/>
      <c r="N3" s="6"/>
      <c r="O3" s="164"/>
      <c r="P3" s="164"/>
      <c r="Q3" s="164"/>
      <c r="R3" s="164"/>
      <c r="S3" s="173" t="s">
        <v>2</v>
      </c>
      <c r="T3" s="173" t="s">
        <v>2</v>
      </c>
    </row>
    <row r="4" ht="34" customHeight="1" spans="2:20">
      <c r="B4" s="152" t="s">
        <v>29</v>
      </c>
      <c r="C4" s="153" t="s">
        <v>30</v>
      </c>
      <c r="D4" s="153" t="s">
        <v>31</v>
      </c>
      <c r="E4" s="154" t="s">
        <v>32</v>
      </c>
      <c r="F4" s="155"/>
      <c r="G4" s="155"/>
      <c r="H4" s="155"/>
      <c r="I4" s="155"/>
      <c r="J4" s="155"/>
      <c r="K4" s="165"/>
      <c r="L4" s="155"/>
      <c r="M4" s="155"/>
      <c r="N4" s="155"/>
      <c r="O4" s="166"/>
      <c r="P4" s="166" t="s">
        <v>20</v>
      </c>
      <c r="Q4" s="166"/>
      <c r="R4" s="166"/>
      <c r="S4" s="166"/>
      <c r="T4" s="166"/>
    </row>
    <row r="5" ht="27" customHeight="1" spans="2:20">
      <c r="B5" s="156"/>
      <c r="C5" s="157"/>
      <c r="D5" s="157"/>
      <c r="E5" s="157" t="s">
        <v>33</v>
      </c>
      <c r="F5" s="157" t="s">
        <v>34</v>
      </c>
      <c r="G5" s="157" t="s">
        <v>35</v>
      </c>
      <c r="H5" s="157" t="s">
        <v>36</v>
      </c>
      <c r="I5" s="157" t="s">
        <v>37</v>
      </c>
      <c r="J5" s="167" t="s">
        <v>38</v>
      </c>
      <c r="K5" s="168"/>
      <c r="L5" s="167" t="s">
        <v>39</v>
      </c>
      <c r="M5" s="167" t="s">
        <v>40</v>
      </c>
      <c r="N5" s="167" t="s">
        <v>41</v>
      </c>
      <c r="O5" s="169" t="s">
        <v>42</v>
      </c>
      <c r="P5" s="170" t="s">
        <v>33</v>
      </c>
      <c r="Q5" s="170" t="s">
        <v>34</v>
      </c>
      <c r="R5" s="170" t="s">
        <v>35</v>
      </c>
      <c r="S5" s="170" t="s">
        <v>36</v>
      </c>
      <c r="T5" s="170" t="s">
        <v>43</v>
      </c>
    </row>
    <row r="6" ht="63" customHeight="1" spans="2:20">
      <c r="B6" s="158"/>
      <c r="C6" s="159"/>
      <c r="D6" s="159"/>
      <c r="E6" s="159"/>
      <c r="F6" s="159"/>
      <c r="G6" s="159"/>
      <c r="H6" s="159"/>
      <c r="I6" s="159"/>
      <c r="J6" s="171" t="s">
        <v>33</v>
      </c>
      <c r="K6" s="171" t="s">
        <v>44</v>
      </c>
      <c r="L6" s="171" t="s">
        <v>39</v>
      </c>
      <c r="M6" s="171" t="s">
        <v>40</v>
      </c>
      <c r="N6" s="171" t="s">
        <v>41</v>
      </c>
      <c r="O6" s="171" t="s">
        <v>42</v>
      </c>
      <c r="P6" s="171"/>
      <c r="Q6" s="171"/>
      <c r="R6" s="171"/>
      <c r="S6" s="171"/>
      <c r="T6" s="171"/>
    </row>
    <row r="7" ht="33" customHeight="1" spans="2:20">
      <c r="B7" s="132">
        <v>1</v>
      </c>
      <c r="C7" s="18">
        <v>2</v>
      </c>
      <c r="D7" s="18">
        <v>3</v>
      </c>
      <c r="E7" s="18">
        <v>4</v>
      </c>
      <c r="F7" s="132">
        <v>5</v>
      </c>
      <c r="G7" s="18">
        <v>6</v>
      </c>
      <c r="H7" s="18">
        <v>7</v>
      </c>
      <c r="I7" s="132">
        <v>8</v>
      </c>
      <c r="J7" s="18">
        <v>9</v>
      </c>
      <c r="K7" s="32">
        <v>10</v>
      </c>
      <c r="L7" s="32">
        <v>11</v>
      </c>
      <c r="M7" s="172">
        <v>12</v>
      </c>
      <c r="N7" s="32">
        <v>13</v>
      </c>
      <c r="O7" s="32">
        <v>14</v>
      </c>
      <c r="P7" s="32">
        <v>15</v>
      </c>
      <c r="Q7" s="32">
        <v>16</v>
      </c>
      <c r="R7" s="32">
        <v>17</v>
      </c>
      <c r="S7" s="32">
        <v>18</v>
      </c>
      <c r="T7" s="32">
        <v>19</v>
      </c>
    </row>
    <row r="8" ht="59" customHeight="1" spans="2:20">
      <c r="B8" s="26" t="s">
        <v>45</v>
      </c>
      <c r="C8" s="26" t="s">
        <v>46</v>
      </c>
      <c r="D8" s="21">
        <v>10409061.46</v>
      </c>
      <c r="E8" s="121">
        <v>10259061.46</v>
      </c>
      <c r="F8" s="86">
        <v>9215061.46</v>
      </c>
      <c r="G8" s="86"/>
      <c r="H8" s="86"/>
      <c r="I8" s="86"/>
      <c r="J8" s="86">
        <v>1044000</v>
      </c>
      <c r="K8" s="86"/>
      <c r="L8" s="86"/>
      <c r="M8" s="86"/>
      <c r="N8" s="86"/>
      <c r="O8" s="86">
        <v>1044000</v>
      </c>
      <c r="P8" s="86">
        <v>150000</v>
      </c>
      <c r="Q8" s="86"/>
      <c r="R8" s="86"/>
      <c r="S8" s="86"/>
      <c r="T8" s="86">
        <v>150000</v>
      </c>
    </row>
    <row r="9" ht="36" customHeight="1" spans="2:20">
      <c r="B9" s="160" t="s">
        <v>31</v>
      </c>
      <c r="C9" s="161"/>
      <c r="D9" s="121">
        <v>10409061.46</v>
      </c>
      <c r="E9" s="121">
        <v>10259061.46</v>
      </c>
      <c r="F9" s="86">
        <v>9215061.46</v>
      </c>
      <c r="G9" s="86"/>
      <c r="H9" s="86"/>
      <c r="I9" s="86"/>
      <c r="J9" s="86">
        <v>1044000</v>
      </c>
      <c r="K9" s="86"/>
      <c r="L9" s="86"/>
      <c r="M9" s="86"/>
      <c r="N9" s="86"/>
      <c r="O9" s="86">
        <v>1044000</v>
      </c>
      <c r="P9" s="86">
        <v>150000</v>
      </c>
      <c r="Q9" s="86"/>
      <c r="R9" s="86"/>
      <c r="S9" s="86"/>
      <c r="T9" s="86">
        <v>150000</v>
      </c>
    </row>
  </sheetData>
  <mergeCells count="20">
    <mergeCell ref="S1:T1"/>
    <mergeCell ref="B2:T2"/>
    <mergeCell ref="B3:E3"/>
    <mergeCell ref="S3:T3"/>
    <mergeCell ref="E4:O4"/>
    <mergeCell ref="P4:T4"/>
    <mergeCell ref="J5:O5"/>
    <mergeCell ref="B4:B6"/>
    <mergeCell ref="C4:C6"/>
    <mergeCell ref="D4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</mergeCells>
  <pageMargins left="0.357638888888889" right="0.161111111111111" top="1" bottom="1" header="0.5" footer="0.5"/>
  <pageSetup paperSize="9" scale="84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P26"/>
  <sheetViews>
    <sheetView showZeros="0" workbookViewId="0">
      <selection activeCell="C13" sqref="C13"/>
    </sheetView>
  </sheetViews>
  <sheetFormatPr defaultColWidth="9.14166666666667" defaultRowHeight="14.25" customHeight="1"/>
  <cols>
    <col min="1" max="1" width="3.875" customWidth="1"/>
    <col min="2" max="2" width="14.2833333333333" customWidth="1"/>
    <col min="3" max="3" width="29.25" customWidth="1"/>
    <col min="4" max="4" width="13.125" customWidth="1"/>
    <col min="5" max="5" width="14.2833333333333" customWidth="1"/>
    <col min="6" max="6" width="15" customWidth="1"/>
    <col min="7" max="7" width="11" customWidth="1"/>
    <col min="8" max="10" width="8.25" customWidth="1"/>
    <col min="11" max="11" width="11.125" customWidth="1"/>
    <col min="12" max="15" width="6.79166666666667" customWidth="1"/>
    <col min="16" max="16" width="11" customWidth="1"/>
  </cols>
  <sheetData>
    <row r="1" ht="23" customHeight="1" spans="16:16">
      <c r="P1" s="51" t="s">
        <v>47</v>
      </c>
    </row>
    <row r="2" ht="28.5" customHeight="1" spans="2:16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ht="25" customHeight="1" spans="2:16">
      <c r="B3" s="95" t="str">
        <f>"单位名称："&amp;"富宁县人民检察院"</f>
        <v>单位名称：富宁县人民检察院</v>
      </c>
      <c r="C3" s="96"/>
      <c r="D3" s="54"/>
      <c r="E3" s="54"/>
      <c r="F3" s="54"/>
      <c r="G3" s="54"/>
      <c r="H3" s="6"/>
      <c r="I3" s="54"/>
      <c r="J3" s="54"/>
      <c r="K3" s="6"/>
      <c r="L3" s="54"/>
      <c r="M3" s="54"/>
      <c r="N3" s="6"/>
      <c r="O3" s="6"/>
      <c r="P3" s="51" t="s">
        <v>2</v>
      </c>
    </row>
    <row r="4" ht="18.75" customHeight="1" spans="2:16">
      <c r="B4" s="8" t="s">
        <v>49</v>
      </c>
      <c r="C4" s="8" t="s">
        <v>50</v>
      </c>
      <c r="D4" s="14" t="s">
        <v>31</v>
      </c>
      <c r="E4" s="59" t="s">
        <v>34</v>
      </c>
      <c r="F4" s="59"/>
      <c r="G4" s="59"/>
      <c r="H4" s="147" t="s">
        <v>35</v>
      </c>
      <c r="I4" s="8" t="s">
        <v>36</v>
      </c>
      <c r="J4" s="8" t="s">
        <v>51</v>
      </c>
      <c r="K4" s="9" t="s">
        <v>52</v>
      </c>
      <c r="L4" s="62" t="s">
        <v>53</v>
      </c>
      <c r="M4" s="62" t="s">
        <v>54</v>
      </c>
      <c r="N4" s="62" t="s">
        <v>55</v>
      </c>
      <c r="O4" s="62" t="s">
        <v>56</v>
      </c>
      <c r="P4" s="80" t="s">
        <v>57</v>
      </c>
    </row>
    <row r="5" ht="68" customHeight="1" spans="2:16">
      <c r="B5" s="17"/>
      <c r="C5" s="17"/>
      <c r="D5" s="17"/>
      <c r="E5" s="59" t="s">
        <v>33</v>
      </c>
      <c r="F5" s="59" t="s">
        <v>58</v>
      </c>
      <c r="G5" s="59" t="s">
        <v>59</v>
      </c>
      <c r="H5" s="17"/>
      <c r="I5" s="17"/>
      <c r="J5" s="17"/>
      <c r="K5" s="59" t="s">
        <v>33</v>
      </c>
      <c r="L5" s="85" t="s">
        <v>53</v>
      </c>
      <c r="M5" s="85" t="s">
        <v>54</v>
      </c>
      <c r="N5" s="85" t="s">
        <v>55</v>
      </c>
      <c r="O5" s="85" t="s">
        <v>56</v>
      </c>
      <c r="P5" s="85" t="s">
        <v>57</v>
      </c>
    </row>
    <row r="6" ht="16.5" customHeight="1" spans="2:16"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59">
        <v>15</v>
      </c>
    </row>
    <row r="7" ht="20.25" customHeight="1" spans="2:16">
      <c r="B7" s="26" t="s">
        <v>60</v>
      </c>
      <c r="C7" s="26" t="s">
        <v>61</v>
      </c>
      <c r="D7" s="148">
        <v>8239736.15</v>
      </c>
      <c r="E7" s="148">
        <v>7545736.15</v>
      </c>
      <c r="F7" s="148">
        <v>6965736.15</v>
      </c>
      <c r="G7" s="148">
        <v>580000</v>
      </c>
      <c r="H7" s="149"/>
      <c r="I7" s="148"/>
      <c r="J7" s="148"/>
      <c r="K7" s="148">
        <v>694000</v>
      </c>
      <c r="L7" s="148"/>
      <c r="M7" s="148"/>
      <c r="N7" s="149"/>
      <c r="O7" s="148"/>
      <c r="P7" s="148">
        <v>694000</v>
      </c>
    </row>
    <row r="8" ht="20.25" customHeight="1" spans="2:16">
      <c r="B8" s="130" t="s">
        <v>62</v>
      </c>
      <c r="C8" s="130" t="s">
        <v>63</v>
      </c>
      <c r="D8" s="148">
        <v>8239736.15</v>
      </c>
      <c r="E8" s="148">
        <v>7545736.15</v>
      </c>
      <c r="F8" s="148">
        <v>6965736.15</v>
      </c>
      <c r="G8" s="148">
        <v>580000</v>
      </c>
      <c r="H8" s="149"/>
      <c r="I8" s="148"/>
      <c r="J8" s="148"/>
      <c r="K8" s="148">
        <v>694000</v>
      </c>
      <c r="L8" s="148"/>
      <c r="M8" s="148"/>
      <c r="N8" s="149"/>
      <c r="O8" s="148"/>
      <c r="P8" s="148">
        <v>694000</v>
      </c>
    </row>
    <row r="9" ht="20.25" customHeight="1" spans="2:16">
      <c r="B9" s="131" t="s">
        <v>64</v>
      </c>
      <c r="C9" s="131" t="s">
        <v>65</v>
      </c>
      <c r="D9" s="148">
        <v>6341736.15</v>
      </c>
      <c r="E9" s="148">
        <v>6341736.15</v>
      </c>
      <c r="F9" s="148">
        <v>6341736.15</v>
      </c>
      <c r="G9" s="148"/>
      <c r="H9" s="149"/>
      <c r="I9" s="148"/>
      <c r="J9" s="148"/>
      <c r="K9" s="148"/>
      <c r="L9" s="148"/>
      <c r="M9" s="148"/>
      <c r="N9" s="149"/>
      <c r="O9" s="148"/>
      <c r="P9" s="148"/>
    </row>
    <row r="10" ht="20.25" customHeight="1" spans="2:16">
      <c r="B10" s="131" t="s">
        <v>66</v>
      </c>
      <c r="C10" s="131" t="s">
        <v>67</v>
      </c>
      <c r="D10" s="148">
        <v>1898000</v>
      </c>
      <c r="E10" s="148">
        <v>1204000</v>
      </c>
      <c r="F10" s="148">
        <v>624000</v>
      </c>
      <c r="G10" s="148">
        <v>580000</v>
      </c>
      <c r="H10" s="149"/>
      <c r="I10" s="148"/>
      <c r="J10" s="148"/>
      <c r="K10" s="148">
        <v>694000</v>
      </c>
      <c r="L10" s="148"/>
      <c r="M10" s="148"/>
      <c r="N10" s="149"/>
      <c r="O10" s="148"/>
      <c r="P10" s="148">
        <v>694000</v>
      </c>
    </row>
    <row r="11" ht="20.25" customHeight="1" spans="2:16">
      <c r="B11" s="26" t="s">
        <v>68</v>
      </c>
      <c r="C11" s="26" t="s">
        <v>69</v>
      </c>
      <c r="D11" s="148">
        <v>1181723.95</v>
      </c>
      <c r="E11" s="148">
        <v>681723.95</v>
      </c>
      <c r="F11" s="148">
        <v>681723.95</v>
      </c>
      <c r="G11" s="148"/>
      <c r="H11" s="149"/>
      <c r="I11" s="148"/>
      <c r="J11" s="148"/>
      <c r="K11" s="148">
        <v>500000</v>
      </c>
      <c r="L11" s="148"/>
      <c r="M11" s="148"/>
      <c r="N11" s="149"/>
      <c r="O11" s="148"/>
      <c r="P11" s="148">
        <v>500000</v>
      </c>
    </row>
    <row r="12" ht="24" customHeight="1" spans="2:16">
      <c r="B12" s="130" t="s">
        <v>70</v>
      </c>
      <c r="C12" s="130" t="s">
        <v>71</v>
      </c>
      <c r="D12" s="148">
        <v>674857.12</v>
      </c>
      <c r="E12" s="148">
        <v>674857.12</v>
      </c>
      <c r="F12" s="148">
        <v>674857.12</v>
      </c>
      <c r="G12" s="148"/>
      <c r="H12" s="149"/>
      <c r="I12" s="148"/>
      <c r="J12" s="148"/>
      <c r="K12" s="148"/>
      <c r="L12" s="148"/>
      <c r="M12" s="148"/>
      <c r="N12" s="149"/>
      <c r="O12" s="148"/>
      <c r="P12" s="148"/>
    </row>
    <row r="13" ht="33" customHeight="1" spans="2:16">
      <c r="B13" s="131" t="s">
        <v>72</v>
      </c>
      <c r="C13" s="131" t="s">
        <v>73</v>
      </c>
      <c r="D13" s="148">
        <v>674857.12</v>
      </c>
      <c r="E13" s="148">
        <v>674857.12</v>
      </c>
      <c r="F13" s="148">
        <v>674857.12</v>
      </c>
      <c r="G13" s="148"/>
      <c r="H13" s="149"/>
      <c r="I13" s="148"/>
      <c r="J13" s="148"/>
      <c r="K13" s="148"/>
      <c r="L13" s="148"/>
      <c r="M13" s="148"/>
      <c r="N13" s="149"/>
      <c r="O13" s="148"/>
      <c r="P13" s="148"/>
    </row>
    <row r="14" ht="20.25" customHeight="1" spans="2:16">
      <c r="B14" s="130" t="s">
        <v>74</v>
      </c>
      <c r="C14" s="130" t="s">
        <v>75</v>
      </c>
      <c r="D14" s="148">
        <v>500000</v>
      </c>
      <c r="E14" s="148"/>
      <c r="F14" s="148"/>
      <c r="G14" s="148"/>
      <c r="H14" s="149"/>
      <c r="I14" s="148"/>
      <c r="J14" s="148"/>
      <c r="K14" s="148">
        <v>500000</v>
      </c>
      <c r="L14" s="148"/>
      <c r="M14" s="148"/>
      <c r="N14" s="149"/>
      <c r="O14" s="148"/>
      <c r="P14" s="148">
        <v>500000</v>
      </c>
    </row>
    <row r="15" ht="20.25" customHeight="1" spans="2:16">
      <c r="B15" s="131" t="s">
        <v>76</v>
      </c>
      <c r="C15" s="131" t="s">
        <v>77</v>
      </c>
      <c r="D15" s="148">
        <v>500000</v>
      </c>
      <c r="E15" s="148"/>
      <c r="F15" s="148"/>
      <c r="G15" s="148"/>
      <c r="H15" s="149"/>
      <c r="I15" s="148"/>
      <c r="J15" s="148"/>
      <c r="K15" s="148">
        <v>500000</v>
      </c>
      <c r="L15" s="148"/>
      <c r="M15" s="148"/>
      <c r="N15" s="149"/>
      <c r="O15" s="148"/>
      <c r="P15" s="148">
        <v>500000</v>
      </c>
    </row>
    <row r="16" ht="20.25" customHeight="1" spans="2:16">
      <c r="B16" s="130" t="s">
        <v>78</v>
      </c>
      <c r="C16" s="130" t="s">
        <v>79</v>
      </c>
      <c r="D16" s="148">
        <v>6866.83</v>
      </c>
      <c r="E16" s="148">
        <v>6866.83</v>
      </c>
      <c r="F16" s="148">
        <v>6866.83</v>
      </c>
      <c r="G16" s="148"/>
      <c r="H16" s="149"/>
      <c r="I16" s="148"/>
      <c r="J16" s="148"/>
      <c r="K16" s="148"/>
      <c r="L16" s="148"/>
      <c r="M16" s="148"/>
      <c r="N16" s="149"/>
      <c r="O16" s="148"/>
      <c r="P16" s="148"/>
    </row>
    <row r="17" ht="20.25" customHeight="1" spans="2:16">
      <c r="B17" s="131" t="s">
        <v>80</v>
      </c>
      <c r="C17" s="131" t="s">
        <v>79</v>
      </c>
      <c r="D17" s="148">
        <v>6866.83</v>
      </c>
      <c r="E17" s="148">
        <v>6866.83</v>
      </c>
      <c r="F17" s="148">
        <v>6866.83</v>
      </c>
      <c r="G17" s="148"/>
      <c r="H17" s="149"/>
      <c r="I17" s="148"/>
      <c r="J17" s="148"/>
      <c r="K17" s="148"/>
      <c r="L17" s="148"/>
      <c r="M17" s="148"/>
      <c r="N17" s="149"/>
      <c r="O17" s="148"/>
      <c r="P17" s="148"/>
    </row>
    <row r="18" ht="20.25" customHeight="1" spans="2:16">
      <c r="B18" s="26" t="s">
        <v>81</v>
      </c>
      <c r="C18" s="26" t="s">
        <v>82</v>
      </c>
      <c r="D18" s="148">
        <v>418160.72</v>
      </c>
      <c r="E18" s="148">
        <v>418160.72</v>
      </c>
      <c r="F18" s="148">
        <v>418160.72</v>
      </c>
      <c r="G18" s="148"/>
      <c r="H18" s="149"/>
      <c r="I18" s="148"/>
      <c r="J18" s="148"/>
      <c r="K18" s="148"/>
      <c r="L18" s="148"/>
      <c r="M18" s="148"/>
      <c r="N18" s="149"/>
      <c r="O18" s="148"/>
      <c r="P18" s="148"/>
    </row>
    <row r="19" ht="20.25" customHeight="1" spans="2:16">
      <c r="B19" s="130" t="s">
        <v>83</v>
      </c>
      <c r="C19" s="130" t="s">
        <v>84</v>
      </c>
      <c r="D19" s="148">
        <v>418160.72</v>
      </c>
      <c r="E19" s="148">
        <v>418160.72</v>
      </c>
      <c r="F19" s="148">
        <v>418160.72</v>
      </c>
      <c r="G19" s="148"/>
      <c r="H19" s="149"/>
      <c r="I19" s="148"/>
      <c r="J19" s="148"/>
      <c r="K19" s="148"/>
      <c r="L19" s="148"/>
      <c r="M19" s="148"/>
      <c r="N19" s="149"/>
      <c r="O19" s="148"/>
      <c r="P19" s="148"/>
    </row>
    <row r="20" ht="20.25" customHeight="1" spans="2:16">
      <c r="B20" s="131" t="s">
        <v>85</v>
      </c>
      <c r="C20" s="131" t="s">
        <v>86</v>
      </c>
      <c r="D20" s="148">
        <v>295249.99</v>
      </c>
      <c r="E20" s="148">
        <v>295249.99</v>
      </c>
      <c r="F20" s="148">
        <v>295249.99</v>
      </c>
      <c r="G20" s="148"/>
      <c r="H20" s="149"/>
      <c r="I20" s="148"/>
      <c r="J20" s="148"/>
      <c r="K20" s="148"/>
      <c r="L20" s="148"/>
      <c r="M20" s="148"/>
      <c r="N20" s="149"/>
      <c r="O20" s="148"/>
      <c r="P20" s="148"/>
    </row>
    <row r="21" ht="20.25" customHeight="1" spans="2:16">
      <c r="B21" s="131" t="s">
        <v>87</v>
      </c>
      <c r="C21" s="131" t="s">
        <v>88</v>
      </c>
      <c r="D21" s="148">
        <v>106719.23</v>
      </c>
      <c r="E21" s="148">
        <v>106719.23</v>
      </c>
      <c r="F21" s="148">
        <v>106719.23</v>
      </c>
      <c r="G21" s="148"/>
      <c r="H21" s="149"/>
      <c r="I21" s="148"/>
      <c r="J21" s="148"/>
      <c r="K21" s="148"/>
      <c r="L21" s="148"/>
      <c r="M21" s="148"/>
      <c r="N21" s="149"/>
      <c r="O21" s="148"/>
      <c r="P21" s="148"/>
    </row>
    <row r="22" ht="20.25" customHeight="1" spans="2:16">
      <c r="B22" s="131" t="s">
        <v>89</v>
      </c>
      <c r="C22" s="131" t="s">
        <v>90</v>
      </c>
      <c r="D22" s="148">
        <v>16191.5</v>
      </c>
      <c r="E22" s="148">
        <v>16191.5</v>
      </c>
      <c r="F22" s="148">
        <v>16191.5</v>
      </c>
      <c r="G22" s="148"/>
      <c r="H22" s="149"/>
      <c r="I22" s="148"/>
      <c r="J22" s="148"/>
      <c r="K22" s="148"/>
      <c r="L22" s="148"/>
      <c r="M22" s="148"/>
      <c r="N22" s="149"/>
      <c r="O22" s="148"/>
      <c r="P22" s="148"/>
    </row>
    <row r="23" ht="20.25" customHeight="1" spans="2:16">
      <c r="B23" s="26" t="s">
        <v>91</v>
      </c>
      <c r="C23" s="26" t="s">
        <v>92</v>
      </c>
      <c r="D23" s="148">
        <v>569440.64</v>
      </c>
      <c r="E23" s="148">
        <v>569440.64</v>
      </c>
      <c r="F23" s="148">
        <v>569440.64</v>
      </c>
      <c r="G23" s="148"/>
      <c r="H23" s="149"/>
      <c r="I23" s="148"/>
      <c r="J23" s="148"/>
      <c r="K23" s="148"/>
      <c r="L23" s="148"/>
      <c r="M23" s="148"/>
      <c r="N23" s="149"/>
      <c r="O23" s="148"/>
      <c r="P23" s="148"/>
    </row>
    <row r="24" ht="20.25" customHeight="1" spans="2:16">
      <c r="B24" s="130" t="s">
        <v>93</v>
      </c>
      <c r="C24" s="130" t="s">
        <v>94</v>
      </c>
      <c r="D24" s="148">
        <v>569440.64</v>
      </c>
      <c r="E24" s="148">
        <v>569440.64</v>
      </c>
      <c r="F24" s="148">
        <v>569440.64</v>
      </c>
      <c r="G24" s="148"/>
      <c r="H24" s="149"/>
      <c r="I24" s="148"/>
      <c r="J24" s="148"/>
      <c r="K24" s="148"/>
      <c r="L24" s="148"/>
      <c r="M24" s="148"/>
      <c r="N24" s="149"/>
      <c r="O24" s="148"/>
      <c r="P24" s="148"/>
    </row>
    <row r="25" ht="20.25" customHeight="1" spans="2:16">
      <c r="B25" s="131" t="s">
        <v>95</v>
      </c>
      <c r="C25" s="131" t="s">
        <v>96</v>
      </c>
      <c r="D25" s="148">
        <v>569440.64</v>
      </c>
      <c r="E25" s="148">
        <v>569440.64</v>
      </c>
      <c r="F25" s="148">
        <v>569440.64</v>
      </c>
      <c r="G25" s="148"/>
      <c r="H25" s="149"/>
      <c r="I25" s="148"/>
      <c r="J25" s="148"/>
      <c r="K25" s="148"/>
      <c r="L25" s="148"/>
      <c r="M25" s="148"/>
      <c r="N25" s="149"/>
      <c r="O25" s="148"/>
      <c r="P25" s="148"/>
    </row>
    <row r="26" ht="17.25" customHeight="1" spans="2:16">
      <c r="B26" s="97" t="s">
        <v>97</v>
      </c>
      <c r="C26" s="98" t="s">
        <v>97</v>
      </c>
      <c r="D26" s="148">
        <v>10409061.46</v>
      </c>
      <c r="E26" s="148">
        <v>9215061.46</v>
      </c>
      <c r="F26" s="148">
        <v>8635061.46</v>
      </c>
      <c r="G26" s="148">
        <v>580000</v>
      </c>
      <c r="H26" s="149"/>
      <c r="I26" s="148"/>
      <c r="J26" s="148"/>
      <c r="K26" s="148">
        <v>1194000</v>
      </c>
      <c r="L26" s="148"/>
      <c r="M26" s="148"/>
      <c r="N26" s="149"/>
      <c r="O26" s="148"/>
      <c r="P26" s="148">
        <v>1194000</v>
      </c>
    </row>
  </sheetData>
  <mergeCells count="11">
    <mergeCell ref="B2:P2"/>
    <mergeCell ref="B3:M3"/>
    <mergeCell ref="E4:G4"/>
    <mergeCell ref="K4:P4"/>
    <mergeCell ref="B26:C26"/>
    <mergeCell ref="B4:B5"/>
    <mergeCell ref="C4:C5"/>
    <mergeCell ref="D4:D5"/>
    <mergeCell ref="H4:H5"/>
    <mergeCell ref="I4:I5"/>
    <mergeCell ref="J4:J5"/>
  </mergeCells>
  <pageMargins left="0.357638888888889" right="0.161111111111111" top="1" bottom="0.60625" header="0.5" footer="0.5"/>
  <pageSetup paperSize="9" scale="83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E16"/>
  <sheetViews>
    <sheetView showZeros="0" workbookViewId="0">
      <selection activeCell="F17" sqref="F17"/>
    </sheetView>
  </sheetViews>
  <sheetFormatPr defaultColWidth="9.14166666666667" defaultRowHeight="14.25" customHeight="1" outlineLevelCol="4"/>
  <cols>
    <col min="1" max="1" width="5" customWidth="1"/>
    <col min="2" max="2" width="35.375" customWidth="1"/>
    <col min="3" max="3" width="19.25" customWidth="1"/>
    <col min="4" max="4" width="40.75" customWidth="1"/>
    <col min="5" max="5" width="16.875" customWidth="1"/>
  </cols>
  <sheetData>
    <row r="1" ht="26" customHeight="1" spans="5:5">
      <c r="E1" s="94" t="s">
        <v>98</v>
      </c>
    </row>
    <row r="2" ht="31.5" customHeight="1" spans="2:5">
      <c r="B2" s="41" t="s">
        <v>99</v>
      </c>
      <c r="C2" s="134"/>
      <c r="D2" s="134"/>
      <c r="E2" s="134"/>
    </row>
    <row r="3" ht="30" customHeight="1" spans="2:5">
      <c r="B3" s="4" t="str">
        <f>"单位名称："&amp;"富宁县人民检察院"</f>
        <v>单位名称：富宁县人民检察院</v>
      </c>
      <c r="C3" s="135"/>
      <c r="D3" s="135"/>
      <c r="E3" s="94" t="s">
        <v>2</v>
      </c>
    </row>
    <row r="4" ht="24.65" customHeight="1" spans="2:5">
      <c r="B4" s="9" t="s">
        <v>3</v>
      </c>
      <c r="C4" s="11"/>
      <c r="D4" s="9" t="s">
        <v>4</v>
      </c>
      <c r="E4" s="11"/>
    </row>
    <row r="5" ht="15.65" customHeight="1" spans="2:5">
      <c r="B5" s="14" t="s">
        <v>5</v>
      </c>
      <c r="C5" s="136" t="s">
        <v>6</v>
      </c>
      <c r="D5" s="14" t="s">
        <v>100</v>
      </c>
      <c r="E5" s="136" t="s">
        <v>6</v>
      </c>
    </row>
    <row r="6" ht="14.15" customHeight="1" spans="2:5">
      <c r="B6" s="17"/>
      <c r="C6" s="16"/>
      <c r="D6" s="17"/>
      <c r="E6" s="16"/>
    </row>
    <row r="7" ht="29.15" customHeight="1" spans="2:5">
      <c r="B7" s="137" t="s">
        <v>101</v>
      </c>
      <c r="C7" s="138">
        <v>9215061.46</v>
      </c>
      <c r="D7" s="139" t="s">
        <v>102</v>
      </c>
      <c r="E7" s="138">
        <v>9215061.46</v>
      </c>
    </row>
    <row r="8" ht="29.15" customHeight="1" spans="2:5">
      <c r="B8" s="140" t="s">
        <v>103</v>
      </c>
      <c r="C8" s="86">
        <v>9215061.46</v>
      </c>
      <c r="D8" s="104" t="str">
        <f>"（一）"&amp;"公共安全支出"</f>
        <v>（一）公共安全支出</v>
      </c>
      <c r="E8" s="86">
        <v>7545736.15</v>
      </c>
    </row>
    <row r="9" ht="29.15" customHeight="1" spans="2:5">
      <c r="B9" s="140" t="s">
        <v>104</v>
      </c>
      <c r="C9" s="86"/>
      <c r="D9" s="104" t="str">
        <f>"（二）"&amp;"社会保障和就业支出"</f>
        <v>（二）社会保障和就业支出</v>
      </c>
      <c r="E9" s="86">
        <v>681723.95</v>
      </c>
    </row>
    <row r="10" ht="29.15" customHeight="1" spans="2:5">
      <c r="B10" s="140" t="s">
        <v>105</v>
      </c>
      <c r="C10" s="86"/>
      <c r="D10" s="104" t="str">
        <f>"（三）"&amp;"卫生健康支出"</f>
        <v>（三）卫生健康支出</v>
      </c>
      <c r="E10" s="86">
        <v>418160.72</v>
      </c>
    </row>
    <row r="11" ht="29.15" customHeight="1" spans="2:5">
      <c r="B11" s="141" t="s">
        <v>106</v>
      </c>
      <c r="C11" s="142"/>
      <c r="D11" s="104" t="str">
        <f>"（四）"&amp;"住房保障支出"</f>
        <v>（四）住房保障支出</v>
      </c>
      <c r="E11" s="86">
        <v>569440.64</v>
      </c>
    </row>
    <row r="12" ht="29.15" customHeight="1" spans="2:5">
      <c r="B12" s="140" t="s">
        <v>103</v>
      </c>
      <c r="C12" s="121"/>
      <c r="D12" s="143"/>
      <c r="E12" s="142"/>
    </row>
    <row r="13" ht="29.15" customHeight="1" spans="2:5">
      <c r="B13" s="144" t="s">
        <v>104</v>
      </c>
      <c r="C13" s="121"/>
      <c r="D13" s="143"/>
      <c r="E13" s="142"/>
    </row>
    <row r="14" ht="29.15" customHeight="1" spans="2:5">
      <c r="B14" s="144" t="s">
        <v>105</v>
      </c>
      <c r="C14" s="142"/>
      <c r="D14" s="143"/>
      <c r="E14" s="142"/>
    </row>
    <row r="15" ht="29.15" customHeight="1" spans="2:5">
      <c r="B15" s="145"/>
      <c r="C15" s="142"/>
      <c r="D15" s="146" t="s">
        <v>107</v>
      </c>
      <c r="E15" s="142"/>
    </row>
    <row r="16" ht="29.15" customHeight="1" spans="2:5">
      <c r="B16" s="145" t="s">
        <v>108</v>
      </c>
      <c r="C16" s="142">
        <v>9215061.46</v>
      </c>
      <c r="D16" s="143" t="s">
        <v>26</v>
      </c>
      <c r="E16" s="142">
        <v>9215061.46</v>
      </c>
    </row>
  </sheetData>
  <mergeCells count="8">
    <mergeCell ref="B2:E2"/>
    <mergeCell ref="B3:C3"/>
    <mergeCell ref="B4:C4"/>
    <mergeCell ref="D4:E4"/>
    <mergeCell ref="B5:B6"/>
    <mergeCell ref="C5:C6"/>
    <mergeCell ref="D5:D6"/>
    <mergeCell ref="E5:E6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H24"/>
  <sheetViews>
    <sheetView showZeros="0" workbookViewId="0">
      <selection activeCell="C29" sqref="C29"/>
    </sheetView>
  </sheetViews>
  <sheetFormatPr defaultColWidth="9.14166666666667" defaultRowHeight="14.25" customHeight="1" outlineLevelCol="7"/>
  <cols>
    <col min="1" max="1" width="4.50833333333333" customWidth="1"/>
    <col min="2" max="2" width="15.75" customWidth="1"/>
    <col min="3" max="3" width="36.3" customWidth="1"/>
    <col min="4" max="4" width="16" customWidth="1"/>
    <col min="5" max="5" width="16.125" customWidth="1"/>
    <col min="6" max="6" width="17.375" customWidth="1"/>
    <col min="7" max="7" width="14.5083333333333" customWidth="1"/>
    <col min="8" max="8" width="15" customWidth="1"/>
  </cols>
  <sheetData>
    <row r="1" ht="22" customHeight="1" spans="5:8">
      <c r="E1" s="109"/>
      <c r="G1" s="51"/>
      <c r="H1" s="51" t="s">
        <v>109</v>
      </c>
    </row>
    <row r="2" ht="39" customHeight="1" spans="2:8">
      <c r="B2" s="3" t="s">
        <v>110</v>
      </c>
      <c r="C2" s="3"/>
      <c r="D2" s="3"/>
      <c r="E2" s="3"/>
      <c r="F2" s="3"/>
      <c r="G2" s="3"/>
      <c r="H2" s="3"/>
    </row>
    <row r="3" ht="23" customHeight="1" spans="2:8">
      <c r="B3" s="4" t="str">
        <f>"单位名称："&amp;"富宁县人民检察院"</f>
        <v>单位名称：富宁县人民检察院</v>
      </c>
      <c r="G3" s="123"/>
      <c r="H3" s="51" t="s">
        <v>2</v>
      </c>
    </row>
    <row r="4" ht="20.25" customHeight="1" spans="2:8">
      <c r="B4" s="124" t="s">
        <v>111</v>
      </c>
      <c r="C4" s="125"/>
      <c r="D4" s="126" t="s">
        <v>31</v>
      </c>
      <c r="E4" s="10" t="s">
        <v>58</v>
      </c>
      <c r="F4" s="10"/>
      <c r="G4" s="11"/>
      <c r="H4" s="126" t="s">
        <v>59</v>
      </c>
    </row>
    <row r="5" ht="31" customHeight="1" spans="2:8">
      <c r="B5" s="127" t="s">
        <v>49</v>
      </c>
      <c r="C5" s="128" t="s">
        <v>50</v>
      </c>
      <c r="D5" s="88"/>
      <c r="E5" s="88" t="s">
        <v>33</v>
      </c>
      <c r="F5" s="88" t="s">
        <v>112</v>
      </c>
      <c r="G5" s="88" t="s">
        <v>113</v>
      </c>
      <c r="H5" s="88"/>
    </row>
    <row r="6" ht="13.5" customHeight="1" spans="2:8">
      <c r="B6" s="129" t="s">
        <v>114</v>
      </c>
      <c r="C6" s="129" t="s">
        <v>115</v>
      </c>
      <c r="D6" s="129" t="s">
        <v>116</v>
      </c>
      <c r="E6" s="59"/>
      <c r="F6" s="129" t="s">
        <v>117</v>
      </c>
      <c r="G6" s="129" t="s">
        <v>118</v>
      </c>
      <c r="H6" s="129" t="s">
        <v>119</v>
      </c>
    </row>
    <row r="7" ht="19" customHeight="1" spans="2:8">
      <c r="B7" s="26" t="s">
        <v>60</v>
      </c>
      <c r="C7" s="26" t="s">
        <v>61</v>
      </c>
      <c r="D7" s="21">
        <v>7545736.15</v>
      </c>
      <c r="E7" s="21">
        <v>6965736.15</v>
      </c>
      <c r="F7" s="21">
        <v>5782367.25</v>
      </c>
      <c r="G7" s="21">
        <v>1183368.9</v>
      </c>
      <c r="H7" s="21">
        <v>580000</v>
      </c>
    </row>
    <row r="8" ht="19" customHeight="1" spans="2:8">
      <c r="B8" s="26" t="s">
        <v>62</v>
      </c>
      <c r="C8" s="130" t="s">
        <v>63</v>
      </c>
      <c r="D8" s="21">
        <v>7545736.15</v>
      </c>
      <c r="E8" s="21">
        <v>6965736.15</v>
      </c>
      <c r="F8" s="21">
        <v>5782367.25</v>
      </c>
      <c r="G8" s="21">
        <v>1183368.9</v>
      </c>
      <c r="H8" s="21">
        <v>580000</v>
      </c>
    </row>
    <row r="9" ht="19" customHeight="1" spans="2:8">
      <c r="B9" s="26" t="s">
        <v>64</v>
      </c>
      <c r="C9" s="131" t="s">
        <v>65</v>
      </c>
      <c r="D9" s="21">
        <v>6341736.15</v>
      </c>
      <c r="E9" s="21">
        <v>6341736.15</v>
      </c>
      <c r="F9" s="21">
        <v>5158367.25</v>
      </c>
      <c r="G9" s="21">
        <v>1183368.9</v>
      </c>
      <c r="H9" s="21"/>
    </row>
    <row r="10" ht="19" customHeight="1" spans="2:8">
      <c r="B10" s="26" t="s">
        <v>66</v>
      </c>
      <c r="C10" s="131" t="s">
        <v>67</v>
      </c>
      <c r="D10" s="21">
        <v>1204000</v>
      </c>
      <c r="E10" s="21">
        <v>624000</v>
      </c>
      <c r="F10" s="21">
        <v>624000</v>
      </c>
      <c r="G10" s="21"/>
      <c r="H10" s="21">
        <v>580000</v>
      </c>
    </row>
    <row r="11" ht="19" customHeight="1" spans="2:8">
      <c r="B11" s="26" t="s">
        <v>68</v>
      </c>
      <c r="C11" s="26" t="s">
        <v>69</v>
      </c>
      <c r="D11" s="21">
        <v>681723.95</v>
      </c>
      <c r="E11" s="21">
        <v>681723.95</v>
      </c>
      <c r="F11" s="21">
        <v>681723.95</v>
      </c>
      <c r="G11" s="21"/>
      <c r="H11" s="21"/>
    </row>
    <row r="12" ht="19" customHeight="1" spans="2:8">
      <c r="B12" s="26" t="s">
        <v>70</v>
      </c>
      <c r="C12" s="130" t="s">
        <v>71</v>
      </c>
      <c r="D12" s="21">
        <v>674857.12</v>
      </c>
      <c r="E12" s="21">
        <v>674857.12</v>
      </c>
      <c r="F12" s="21">
        <v>674857.12</v>
      </c>
      <c r="G12" s="21"/>
      <c r="H12" s="21"/>
    </row>
    <row r="13" ht="19" customHeight="1" spans="2:8">
      <c r="B13" s="26" t="s">
        <v>72</v>
      </c>
      <c r="C13" s="131" t="s">
        <v>73</v>
      </c>
      <c r="D13" s="21">
        <v>674857.12</v>
      </c>
      <c r="E13" s="21">
        <v>674857.12</v>
      </c>
      <c r="F13" s="21">
        <v>674857.12</v>
      </c>
      <c r="G13" s="21"/>
      <c r="H13" s="21"/>
    </row>
    <row r="14" ht="19" customHeight="1" spans="2:8">
      <c r="B14" s="26" t="s">
        <v>78</v>
      </c>
      <c r="C14" s="130" t="s">
        <v>79</v>
      </c>
      <c r="D14" s="21">
        <v>6866.83</v>
      </c>
      <c r="E14" s="21">
        <v>6866.83</v>
      </c>
      <c r="F14" s="21">
        <v>6866.83</v>
      </c>
      <c r="G14" s="21"/>
      <c r="H14" s="21"/>
    </row>
    <row r="15" ht="19" customHeight="1" spans="2:8">
      <c r="B15" s="26" t="s">
        <v>80</v>
      </c>
      <c r="C15" s="131" t="s">
        <v>79</v>
      </c>
      <c r="D15" s="21">
        <v>6866.83</v>
      </c>
      <c r="E15" s="21">
        <v>6866.83</v>
      </c>
      <c r="F15" s="21">
        <v>6866.83</v>
      </c>
      <c r="G15" s="21"/>
      <c r="H15" s="21"/>
    </row>
    <row r="16" ht="19" customHeight="1" spans="2:8">
      <c r="B16" s="26" t="s">
        <v>81</v>
      </c>
      <c r="C16" s="26" t="s">
        <v>82</v>
      </c>
      <c r="D16" s="21">
        <v>418160.72</v>
      </c>
      <c r="E16" s="21">
        <v>418160.72</v>
      </c>
      <c r="F16" s="21">
        <v>418160.72</v>
      </c>
      <c r="G16" s="21"/>
      <c r="H16" s="21"/>
    </row>
    <row r="17" ht="19" customHeight="1" spans="2:8">
      <c r="B17" s="26" t="s">
        <v>83</v>
      </c>
      <c r="C17" s="130" t="s">
        <v>84</v>
      </c>
      <c r="D17" s="21">
        <v>418160.72</v>
      </c>
      <c r="E17" s="21">
        <v>418160.72</v>
      </c>
      <c r="F17" s="21">
        <v>418160.72</v>
      </c>
      <c r="G17" s="21"/>
      <c r="H17" s="21"/>
    </row>
    <row r="18" ht="19" customHeight="1" spans="2:8">
      <c r="B18" s="26" t="s">
        <v>85</v>
      </c>
      <c r="C18" s="131" t="s">
        <v>86</v>
      </c>
      <c r="D18" s="21">
        <v>295249.99</v>
      </c>
      <c r="E18" s="21">
        <v>295249.99</v>
      </c>
      <c r="F18" s="21">
        <v>295249.99</v>
      </c>
      <c r="G18" s="21"/>
      <c r="H18" s="21"/>
    </row>
    <row r="19" ht="19" customHeight="1" spans="2:8">
      <c r="B19" s="26" t="s">
        <v>87</v>
      </c>
      <c r="C19" s="131" t="s">
        <v>88</v>
      </c>
      <c r="D19" s="21">
        <v>106719.23</v>
      </c>
      <c r="E19" s="21">
        <v>106719.23</v>
      </c>
      <c r="F19" s="21">
        <v>106719.23</v>
      </c>
      <c r="G19" s="21"/>
      <c r="H19" s="21"/>
    </row>
    <row r="20" ht="19" customHeight="1" spans="2:8">
      <c r="B20" s="26" t="s">
        <v>89</v>
      </c>
      <c r="C20" s="131" t="s">
        <v>90</v>
      </c>
      <c r="D20" s="21">
        <v>16191.5</v>
      </c>
      <c r="E20" s="21">
        <v>16191.5</v>
      </c>
      <c r="F20" s="21">
        <v>16191.5</v>
      </c>
      <c r="G20" s="21"/>
      <c r="H20" s="21"/>
    </row>
    <row r="21" ht="19" customHeight="1" spans="2:8">
      <c r="B21" s="26" t="s">
        <v>91</v>
      </c>
      <c r="C21" s="26" t="s">
        <v>92</v>
      </c>
      <c r="D21" s="21">
        <v>569440.64</v>
      </c>
      <c r="E21" s="21">
        <v>569440.64</v>
      </c>
      <c r="F21" s="21">
        <v>569440.64</v>
      </c>
      <c r="G21" s="21"/>
      <c r="H21" s="21"/>
    </row>
    <row r="22" ht="19" customHeight="1" spans="2:8">
      <c r="B22" s="26" t="s">
        <v>93</v>
      </c>
      <c r="C22" s="130" t="s">
        <v>94</v>
      </c>
      <c r="D22" s="21">
        <v>569440.64</v>
      </c>
      <c r="E22" s="21">
        <v>569440.64</v>
      </c>
      <c r="F22" s="21">
        <v>569440.64</v>
      </c>
      <c r="G22" s="21"/>
      <c r="H22" s="21"/>
    </row>
    <row r="23" ht="19" customHeight="1" spans="2:8">
      <c r="B23" s="26" t="s">
        <v>95</v>
      </c>
      <c r="C23" s="131" t="s">
        <v>96</v>
      </c>
      <c r="D23" s="21">
        <v>569440.64</v>
      </c>
      <c r="E23" s="21">
        <v>569440.64</v>
      </c>
      <c r="F23" s="21">
        <v>569440.64</v>
      </c>
      <c r="G23" s="21"/>
      <c r="H23" s="21"/>
    </row>
    <row r="24" ht="19" customHeight="1" spans="2:8">
      <c r="B24" s="132" t="s">
        <v>97</v>
      </c>
      <c r="C24" s="133" t="s">
        <v>97</v>
      </c>
      <c r="D24" s="21">
        <v>9215061.46</v>
      </c>
      <c r="E24" s="21">
        <v>8635061.46</v>
      </c>
      <c r="F24" s="21">
        <v>7451692.56</v>
      </c>
      <c r="G24" s="21">
        <v>1183368.9</v>
      </c>
      <c r="H24" s="21">
        <v>580000</v>
      </c>
    </row>
  </sheetData>
  <mergeCells count="7">
    <mergeCell ref="B2:H2"/>
    <mergeCell ref="B3:F3"/>
    <mergeCell ref="B4:C4"/>
    <mergeCell ref="E4:G4"/>
    <mergeCell ref="B24:C24"/>
    <mergeCell ref="D4:D5"/>
    <mergeCell ref="H4:H5"/>
  </mergeCells>
  <pageMargins left="0.751388888888889" right="0.357638888888889" top="0.409027777777778" bottom="0.60625" header="0.5" footer="0.5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B1:G7"/>
  <sheetViews>
    <sheetView showZeros="0" workbookViewId="0">
      <selection activeCell="G22" sqref="G22"/>
    </sheetView>
  </sheetViews>
  <sheetFormatPr defaultColWidth="9.14166666666667" defaultRowHeight="14.25" customHeight="1" outlineLevelRow="6" outlineLevelCol="6"/>
  <cols>
    <col min="1" max="1" width="3.375" customWidth="1"/>
    <col min="2" max="2" width="22.25" customWidth="1"/>
    <col min="3" max="3" width="20.5083333333333" customWidth="1"/>
    <col min="4" max="4" width="18.875" customWidth="1"/>
    <col min="5" max="5" width="23.25" customWidth="1"/>
    <col min="6" max="6" width="22" customWidth="1"/>
    <col min="7" max="7" width="15.625" customWidth="1"/>
  </cols>
  <sheetData>
    <row r="1" ht="30" customHeight="1" spans="2:7">
      <c r="B1" s="116"/>
      <c r="C1" s="116"/>
      <c r="D1" s="56"/>
      <c r="G1" s="55" t="s">
        <v>120</v>
      </c>
    </row>
    <row r="2" ht="25.5" customHeight="1" spans="2:7">
      <c r="B2" s="117" t="s">
        <v>121</v>
      </c>
      <c r="C2" s="117"/>
      <c r="D2" s="117"/>
      <c r="E2" s="117"/>
      <c r="F2" s="117"/>
      <c r="G2" s="117"/>
    </row>
    <row r="3" ht="30" customHeight="1" spans="2:7">
      <c r="B3" s="4" t="str">
        <f>"单位名称："&amp;"富宁县人民检察院"</f>
        <v>单位名称：富宁县人民检察院</v>
      </c>
      <c r="C3" s="116"/>
      <c r="D3" s="56"/>
      <c r="G3" s="118" t="s">
        <v>122</v>
      </c>
    </row>
    <row r="4" ht="26" customHeight="1" spans="2:7">
      <c r="B4" s="8" t="s">
        <v>123</v>
      </c>
      <c r="C4" s="14" t="s">
        <v>124</v>
      </c>
      <c r="D4" s="9" t="s">
        <v>125</v>
      </c>
      <c r="E4" s="10"/>
      <c r="F4" s="11"/>
      <c r="G4" s="14" t="s">
        <v>126</v>
      </c>
    </row>
    <row r="5" ht="24" customHeight="1" spans="2:7">
      <c r="B5" s="16"/>
      <c r="C5" s="17"/>
      <c r="D5" s="59" t="s">
        <v>33</v>
      </c>
      <c r="E5" s="59" t="s">
        <v>127</v>
      </c>
      <c r="F5" s="59" t="s">
        <v>128</v>
      </c>
      <c r="G5" s="17"/>
    </row>
    <row r="6" ht="27" customHeight="1" spans="2:7">
      <c r="B6" s="119">
        <v>1</v>
      </c>
      <c r="C6" s="119">
        <v>2</v>
      </c>
      <c r="D6" s="120">
        <v>3</v>
      </c>
      <c r="E6" s="119">
        <v>4</v>
      </c>
      <c r="F6" s="119">
        <v>5</v>
      </c>
      <c r="G6" s="119">
        <v>6</v>
      </c>
    </row>
    <row r="7" ht="32" customHeight="1" spans="2:7">
      <c r="B7" s="121">
        <v>415000</v>
      </c>
      <c r="C7" s="121"/>
      <c r="D7" s="122">
        <v>380000</v>
      </c>
      <c r="E7" s="121">
        <v>120000</v>
      </c>
      <c r="F7" s="121">
        <v>260000</v>
      </c>
      <c r="G7" s="121">
        <v>35000</v>
      </c>
    </row>
  </sheetData>
  <mergeCells count="6">
    <mergeCell ref="B2:G2"/>
    <mergeCell ref="B3:E3"/>
    <mergeCell ref="D4:F4"/>
    <mergeCell ref="B4:B5"/>
    <mergeCell ref="C4:C5"/>
    <mergeCell ref="G4:G5"/>
  </mergeCells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X37"/>
  <sheetViews>
    <sheetView showZeros="0" workbookViewId="0">
      <selection activeCell="G32" sqref="G32"/>
    </sheetView>
  </sheetViews>
  <sheetFormatPr defaultColWidth="9.14166666666667" defaultRowHeight="14.25" customHeight="1"/>
  <cols>
    <col min="1" max="1" width="3.875" customWidth="1"/>
    <col min="2" max="2" width="16.375" customWidth="1"/>
    <col min="3" max="3" width="19.625" customWidth="1"/>
    <col min="4" max="4" width="16.875" customWidth="1"/>
    <col min="5" max="5" width="12.125" customWidth="1"/>
    <col min="6" max="6" width="18.45" customWidth="1"/>
    <col min="7" max="7" width="11.125" customWidth="1"/>
    <col min="8" max="8" width="18.8833333333333" customWidth="1"/>
    <col min="9" max="9" width="12.875" customWidth="1"/>
    <col min="10" max="10" width="13.625" customWidth="1"/>
    <col min="11" max="11" width="13.5083333333333" customWidth="1"/>
    <col min="12" max="12" width="9" customWidth="1"/>
    <col min="13" max="13" width="11.375" customWidth="1"/>
    <col min="14" max="23" width="7.025" customWidth="1"/>
    <col min="24" max="24" width="10.2666666666667" customWidth="1"/>
  </cols>
  <sheetData>
    <row r="1" ht="21" customHeight="1" spans="5:24">
      <c r="E1" s="1"/>
      <c r="F1" s="1"/>
      <c r="G1" s="1"/>
      <c r="H1" s="1"/>
      <c r="V1" s="109"/>
      <c r="X1" s="51" t="s">
        <v>129</v>
      </c>
    </row>
    <row r="2" ht="27.75" customHeight="1" spans="2:24">
      <c r="B2" s="25" t="s">
        <v>130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15" customHeight="1" spans="2:24">
      <c r="B3" s="4" t="str">
        <f>"单位名称："&amp;"富宁县人民检察院"</f>
        <v>单位名称：富宁县人民检察院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V3" s="109"/>
      <c r="X3" s="110" t="s">
        <v>122</v>
      </c>
    </row>
    <row r="4" ht="21.75" customHeight="1" spans="2:24">
      <c r="B4" s="7" t="s">
        <v>131</v>
      </c>
      <c r="C4" s="7" t="s">
        <v>132</v>
      </c>
      <c r="D4" s="7" t="s">
        <v>133</v>
      </c>
      <c r="E4" s="8" t="s">
        <v>134</v>
      </c>
      <c r="F4" s="8" t="s">
        <v>135</v>
      </c>
      <c r="G4" s="8" t="s">
        <v>136</v>
      </c>
      <c r="H4" s="8" t="s">
        <v>137</v>
      </c>
      <c r="I4" s="59" t="s">
        <v>138</v>
      </c>
      <c r="J4" s="59"/>
      <c r="K4" s="59"/>
      <c r="L4" s="59"/>
      <c r="M4" s="106"/>
      <c r="N4" s="106"/>
      <c r="O4" s="106"/>
      <c r="P4" s="106"/>
      <c r="Q4" s="106"/>
      <c r="R4" s="43"/>
      <c r="S4" s="59"/>
      <c r="T4" s="59"/>
      <c r="U4" s="59"/>
      <c r="V4" s="59"/>
      <c r="W4" s="59"/>
      <c r="X4" s="59"/>
    </row>
    <row r="5" ht="21.75" customHeight="1" spans="2:24">
      <c r="B5" s="12"/>
      <c r="C5" s="12"/>
      <c r="D5" s="12"/>
      <c r="E5" s="13"/>
      <c r="F5" s="13"/>
      <c r="G5" s="13"/>
      <c r="H5" s="13"/>
      <c r="I5" s="59" t="s">
        <v>31</v>
      </c>
      <c r="J5" s="43" t="s">
        <v>34</v>
      </c>
      <c r="K5" s="43"/>
      <c r="L5" s="43"/>
      <c r="M5" s="106"/>
      <c r="N5" s="106"/>
      <c r="O5" s="106" t="s">
        <v>139</v>
      </c>
      <c r="P5" s="106"/>
      <c r="Q5" s="106"/>
      <c r="R5" s="43" t="s">
        <v>37</v>
      </c>
      <c r="S5" s="59" t="s">
        <v>52</v>
      </c>
      <c r="T5" s="43"/>
      <c r="U5" s="43"/>
      <c r="V5" s="43"/>
      <c r="W5" s="43"/>
      <c r="X5" s="43"/>
    </row>
    <row r="6" ht="15" customHeight="1" spans="2:24">
      <c r="B6" s="15"/>
      <c r="C6" s="15"/>
      <c r="D6" s="15"/>
      <c r="E6" s="16"/>
      <c r="F6" s="16"/>
      <c r="G6" s="16"/>
      <c r="H6" s="16"/>
      <c r="I6" s="59"/>
      <c r="J6" s="43" t="s">
        <v>140</v>
      </c>
      <c r="K6" s="43" t="s">
        <v>141</v>
      </c>
      <c r="L6" s="43" t="s">
        <v>142</v>
      </c>
      <c r="M6" s="114" t="s">
        <v>143</v>
      </c>
      <c r="N6" s="114" t="s">
        <v>144</v>
      </c>
      <c r="O6" s="114" t="s">
        <v>34</v>
      </c>
      <c r="P6" s="114" t="s">
        <v>35</v>
      </c>
      <c r="Q6" s="114" t="s">
        <v>36</v>
      </c>
      <c r="R6" s="43"/>
      <c r="S6" s="43" t="s">
        <v>33</v>
      </c>
      <c r="T6" s="43" t="s">
        <v>44</v>
      </c>
      <c r="U6" s="43" t="s">
        <v>145</v>
      </c>
      <c r="V6" s="43" t="s">
        <v>40</v>
      </c>
      <c r="W6" s="43" t="s">
        <v>41</v>
      </c>
      <c r="X6" s="43" t="s">
        <v>42</v>
      </c>
    </row>
    <row r="7" ht="49" customHeight="1" spans="2:24">
      <c r="B7" s="15"/>
      <c r="C7" s="15"/>
      <c r="D7" s="15"/>
      <c r="E7" s="16"/>
      <c r="F7" s="16"/>
      <c r="G7" s="16"/>
      <c r="H7" s="16"/>
      <c r="I7" s="59"/>
      <c r="J7" s="43"/>
      <c r="K7" s="43"/>
      <c r="L7" s="43"/>
      <c r="M7" s="114"/>
      <c r="N7" s="114"/>
      <c r="O7" s="114"/>
      <c r="P7" s="114"/>
      <c r="Q7" s="114"/>
      <c r="R7" s="43"/>
      <c r="S7" s="43"/>
      <c r="T7" s="43"/>
      <c r="U7" s="43"/>
      <c r="V7" s="43"/>
      <c r="W7" s="43"/>
      <c r="X7" s="43"/>
    </row>
    <row r="8" s="111" customFormat="1" ht="25" customHeight="1" spans="2:24">
      <c r="B8" s="112">
        <v>1</v>
      </c>
      <c r="C8" s="112">
        <v>2</v>
      </c>
      <c r="D8" s="112">
        <v>3</v>
      </c>
      <c r="E8" s="112">
        <v>4</v>
      </c>
      <c r="F8" s="112">
        <v>5</v>
      </c>
      <c r="G8" s="112">
        <v>6</v>
      </c>
      <c r="H8" s="112">
        <v>7</v>
      </c>
      <c r="I8" s="112">
        <v>8</v>
      </c>
      <c r="J8" s="112">
        <v>9</v>
      </c>
      <c r="K8" s="112">
        <v>10</v>
      </c>
      <c r="L8" s="112">
        <v>11</v>
      </c>
      <c r="M8" s="112">
        <v>12</v>
      </c>
      <c r="N8" s="112">
        <v>13</v>
      </c>
      <c r="O8" s="112">
        <v>14</v>
      </c>
      <c r="P8" s="112">
        <v>15</v>
      </c>
      <c r="Q8" s="112">
        <v>16</v>
      </c>
      <c r="R8" s="112">
        <v>17</v>
      </c>
      <c r="S8" s="112">
        <v>18</v>
      </c>
      <c r="T8" s="112">
        <v>19</v>
      </c>
      <c r="U8" s="112">
        <v>20</v>
      </c>
      <c r="V8" s="112">
        <v>21</v>
      </c>
      <c r="W8" s="112">
        <v>22</v>
      </c>
      <c r="X8" s="112">
        <v>23</v>
      </c>
    </row>
    <row r="9" ht="18.75" customHeight="1" spans="2:24">
      <c r="B9" s="104" t="s">
        <v>46</v>
      </c>
      <c r="C9" s="105"/>
      <c r="D9" s="104"/>
      <c r="E9" s="104"/>
      <c r="F9" s="104"/>
      <c r="G9" s="104"/>
      <c r="H9" s="104"/>
      <c r="I9" s="115">
        <v>8635061.46</v>
      </c>
      <c r="J9" s="115">
        <v>8635061.46</v>
      </c>
      <c r="K9" s="115">
        <v>1939259.01</v>
      </c>
      <c r="L9" s="115"/>
      <c r="M9" s="115">
        <v>6695802.45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ht="22" customHeight="1" spans="2:24">
      <c r="B10" s="113" t="s">
        <v>46</v>
      </c>
      <c r="C10" s="105" t="s">
        <v>146</v>
      </c>
      <c r="D10" s="104" t="s">
        <v>147</v>
      </c>
      <c r="E10" s="104" t="s">
        <v>66</v>
      </c>
      <c r="F10" s="104" t="s">
        <v>67</v>
      </c>
      <c r="G10" s="104" t="s">
        <v>148</v>
      </c>
      <c r="H10" s="104" t="s">
        <v>149</v>
      </c>
      <c r="I10" s="115">
        <v>624000</v>
      </c>
      <c r="J10" s="115">
        <v>624000</v>
      </c>
      <c r="K10" s="115"/>
      <c r="L10" s="115"/>
      <c r="M10" s="115">
        <v>624000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ht="22" customHeight="1" spans="2:24">
      <c r="B11" s="113" t="s">
        <v>46</v>
      </c>
      <c r="C11" s="105" t="s">
        <v>150</v>
      </c>
      <c r="D11" s="104" t="s">
        <v>151</v>
      </c>
      <c r="E11" s="104" t="s">
        <v>64</v>
      </c>
      <c r="F11" s="104" t="s">
        <v>65</v>
      </c>
      <c r="G11" s="104" t="s">
        <v>152</v>
      </c>
      <c r="H11" s="104" t="s">
        <v>153</v>
      </c>
      <c r="I11" s="115">
        <v>1754839.8</v>
      </c>
      <c r="J11" s="115">
        <v>1754839.8</v>
      </c>
      <c r="K11" s="115">
        <v>438709.95</v>
      </c>
      <c r="L11" s="115"/>
      <c r="M11" s="115">
        <v>1316129.85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ht="22" customHeight="1" spans="2:24">
      <c r="B12" s="113" t="s">
        <v>46</v>
      </c>
      <c r="C12" s="105" t="s">
        <v>150</v>
      </c>
      <c r="D12" s="104" t="s">
        <v>151</v>
      </c>
      <c r="E12" s="104" t="s">
        <v>64</v>
      </c>
      <c r="F12" s="104" t="s">
        <v>65</v>
      </c>
      <c r="G12" s="104" t="s">
        <v>154</v>
      </c>
      <c r="H12" s="104" t="s">
        <v>155</v>
      </c>
      <c r="I12" s="115">
        <v>2350152</v>
      </c>
      <c r="J12" s="115">
        <v>2350152</v>
      </c>
      <c r="K12" s="115">
        <v>587538</v>
      </c>
      <c r="L12" s="115"/>
      <c r="M12" s="115">
        <v>1762614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ht="22" customHeight="1" spans="2:24">
      <c r="B13" s="113" t="s">
        <v>46</v>
      </c>
      <c r="C13" s="105" t="s">
        <v>150</v>
      </c>
      <c r="D13" s="104" t="s">
        <v>151</v>
      </c>
      <c r="E13" s="104" t="s">
        <v>64</v>
      </c>
      <c r="F13" s="104" t="s">
        <v>65</v>
      </c>
      <c r="G13" s="104" t="s">
        <v>156</v>
      </c>
      <c r="H13" s="104" t="s">
        <v>157</v>
      </c>
      <c r="I13" s="115">
        <v>158986.65</v>
      </c>
      <c r="J13" s="115">
        <v>158986.65</v>
      </c>
      <c r="K13" s="115">
        <v>39746.66</v>
      </c>
      <c r="L13" s="115"/>
      <c r="M13" s="115">
        <v>119239.99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ht="31.4" customHeight="1" spans="2:24">
      <c r="B14" s="113" t="s">
        <v>46</v>
      </c>
      <c r="C14" s="105" t="s">
        <v>158</v>
      </c>
      <c r="D14" s="104" t="s">
        <v>159</v>
      </c>
      <c r="E14" s="104" t="s">
        <v>72</v>
      </c>
      <c r="F14" s="104" t="s">
        <v>73</v>
      </c>
      <c r="G14" s="104" t="s">
        <v>160</v>
      </c>
      <c r="H14" s="104" t="s">
        <v>161</v>
      </c>
      <c r="I14" s="115">
        <v>674857.12</v>
      </c>
      <c r="J14" s="115">
        <v>674857.12</v>
      </c>
      <c r="K14" s="115">
        <v>168714.28</v>
      </c>
      <c r="L14" s="115"/>
      <c r="M14" s="115">
        <v>506142.84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ht="26" customHeight="1" spans="2:24">
      <c r="B15" s="113" t="s">
        <v>46</v>
      </c>
      <c r="C15" s="105" t="s">
        <v>158</v>
      </c>
      <c r="D15" s="104" t="s">
        <v>159</v>
      </c>
      <c r="E15" s="104" t="s">
        <v>80</v>
      </c>
      <c r="F15" s="104" t="s">
        <v>79</v>
      </c>
      <c r="G15" s="104" t="s">
        <v>162</v>
      </c>
      <c r="H15" s="104" t="s">
        <v>163</v>
      </c>
      <c r="I15" s="115">
        <v>6866.83</v>
      </c>
      <c r="J15" s="115">
        <v>6866.83</v>
      </c>
      <c r="K15" s="115">
        <v>1716.71</v>
      </c>
      <c r="L15" s="115"/>
      <c r="M15" s="115">
        <v>5150.12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ht="26" customHeight="1" spans="2:24">
      <c r="B16" s="113" t="s">
        <v>46</v>
      </c>
      <c r="C16" s="105" t="s">
        <v>158</v>
      </c>
      <c r="D16" s="104" t="s">
        <v>159</v>
      </c>
      <c r="E16" s="104" t="s">
        <v>85</v>
      </c>
      <c r="F16" s="104" t="s">
        <v>86</v>
      </c>
      <c r="G16" s="104" t="s">
        <v>164</v>
      </c>
      <c r="H16" s="104" t="s">
        <v>165</v>
      </c>
      <c r="I16" s="115">
        <v>295249.99</v>
      </c>
      <c r="J16" s="115">
        <v>295249.99</v>
      </c>
      <c r="K16" s="115">
        <v>73812.5</v>
      </c>
      <c r="L16" s="115"/>
      <c r="M16" s="115">
        <v>221437.49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ht="26" customHeight="1" spans="2:24">
      <c r="B17" s="113" t="s">
        <v>46</v>
      </c>
      <c r="C17" s="105" t="s">
        <v>158</v>
      </c>
      <c r="D17" s="104" t="s">
        <v>159</v>
      </c>
      <c r="E17" s="104" t="s">
        <v>87</v>
      </c>
      <c r="F17" s="104" t="s">
        <v>88</v>
      </c>
      <c r="G17" s="104" t="s">
        <v>166</v>
      </c>
      <c r="H17" s="104" t="s">
        <v>167</v>
      </c>
      <c r="I17" s="115">
        <v>106719.23</v>
      </c>
      <c r="J17" s="115">
        <v>106719.23</v>
      </c>
      <c r="K17" s="115">
        <v>26679.81</v>
      </c>
      <c r="L17" s="115"/>
      <c r="M17" s="115">
        <v>80039.42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ht="31.4" customHeight="1" spans="2:24">
      <c r="B18" s="113" t="s">
        <v>46</v>
      </c>
      <c r="C18" s="105" t="s">
        <v>158</v>
      </c>
      <c r="D18" s="104" t="s">
        <v>159</v>
      </c>
      <c r="E18" s="104" t="s">
        <v>89</v>
      </c>
      <c r="F18" s="104" t="s">
        <v>90</v>
      </c>
      <c r="G18" s="104" t="s">
        <v>162</v>
      </c>
      <c r="H18" s="104" t="s">
        <v>163</v>
      </c>
      <c r="I18" s="115">
        <v>16191.5</v>
      </c>
      <c r="J18" s="115">
        <v>16191.5</v>
      </c>
      <c r="K18" s="115">
        <v>16191.5</v>
      </c>
      <c r="L18" s="115"/>
      <c r="M18" s="115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ht="25" customHeight="1" spans="2:24">
      <c r="B19" s="113" t="s">
        <v>46</v>
      </c>
      <c r="C19" s="105" t="s">
        <v>168</v>
      </c>
      <c r="D19" s="104" t="s">
        <v>96</v>
      </c>
      <c r="E19" s="104" t="s">
        <v>95</v>
      </c>
      <c r="F19" s="104" t="s">
        <v>96</v>
      </c>
      <c r="G19" s="104" t="s">
        <v>169</v>
      </c>
      <c r="H19" s="104" t="s">
        <v>96</v>
      </c>
      <c r="I19" s="115">
        <v>569440.64</v>
      </c>
      <c r="J19" s="115">
        <v>569440.64</v>
      </c>
      <c r="K19" s="115">
        <v>142360.16</v>
      </c>
      <c r="L19" s="115"/>
      <c r="M19" s="115">
        <v>427080.48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ht="25" customHeight="1" spans="2:24">
      <c r="B20" s="113" t="s">
        <v>46</v>
      </c>
      <c r="C20" s="105" t="s">
        <v>170</v>
      </c>
      <c r="D20" s="104" t="s">
        <v>171</v>
      </c>
      <c r="E20" s="104" t="s">
        <v>64</v>
      </c>
      <c r="F20" s="104" t="s">
        <v>65</v>
      </c>
      <c r="G20" s="104" t="s">
        <v>172</v>
      </c>
      <c r="H20" s="104" t="s">
        <v>173</v>
      </c>
      <c r="I20" s="115">
        <v>28126.8</v>
      </c>
      <c r="J20" s="115">
        <v>28126.8</v>
      </c>
      <c r="K20" s="115">
        <v>7031.7</v>
      </c>
      <c r="L20" s="115"/>
      <c r="M20" s="115">
        <v>21095.1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ht="25" customHeight="1" spans="2:24">
      <c r="B21" s="113" t="s">
        <v>46</v>
      </c>
      <c r="C21" s="105" t="s">
        <v>174</v>
      </c>
      <c r="D21" s="104" t="s">
        <v>175</v>
      </c>
      <c r="E21" s="104" t="s">
        <v>64</v>
      </c>
      <c r="F21" s="104" t="s">
        <v>65</v>
      </c>
      <c r="G21" s="104" t="s">
        <v>176</v>
      </c>
      <c r="H21" s="104" t="s">
        <v>177</v>
      </c>
      <c r="I21" s="115">
        <v>260000</v>
      </c>
      <c r="J21" s="115">
        <v>260000</v>
      </c>
      <c r="K21" s="115"/>
      <c r="L21" s="115"/>
      <c r="M21" s="115">
        <v>260000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ht="25" customHeight="1" spans="2:24">
      <c r="B22" s="113" t="s">
        <v>46</v>
      </c>
      <c r="C22" s="105" t="s">
        <v>178</v>
      </c>
      <c r="D22" s="104" t="s">
        <v>126</v>
      </c>
      <c r="E22" s="104" t="s">
        <v>64</v>
      </c>
      <c r="F22" s="104" t="s">
        <v>65</v>
      </c>
      <c r="G22" s="104" t="s">
        <v>179</v>
      </c>
      <c r="H22" s="104" t="s">
        <v>126</v>
      </c>
      <c r="I22" s="115">
        <v>35000</v>
      </c>
      <c r="J22" s="115">
        <v>35000</v>
      </c>
      <c r="K22" s="115">
        <v>8750</v>
      </c>
      <c r="L22" s="115"/>
      <c r="M22" s="115">
        <v>26250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ht="25" customHeight="1" spans="2:24">
      <c r="B23" s="113" t="s">
        <v>46</v>
      </c>
      <c r="C23" s="105" t="s">
        <v>180</v>
      </c>
      <c r="D23" s="104" t="s">
        <v>181</v>
      </c>
      <c r="E23" s="104" t="s">
        <v>64</v>
      </c>
      <c r="F23" s="104" t="s">
        <v>65</v>
      </c>
      <c r="G23" s="104" t="s">
        <v>182</v>
      </c>
      <c r="H23" s="104" t="s">
        <v>183</v>
      </c>
      <c r="I23" s="115">
        <v>355320</v>
      </c>
      <c r="J23" s="115">
        <v>355320</v>
      </c>
      <c r="K23" s="115">
        <v>88830</v>
      </c>
      <c r="L23" s="115"/>
      <c r="M23" s="115">
        <v>266490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ht="25" customHeight="1" spans="2:24">
      <c r="B24" s="113" t="s">
        <v>46</v>
      </c>
      <c r="C24" s="105" t="s">
        <v>184</v>
      </c>
      <c r="D24" s="104" t="s">
        <v>185</v>
      </c>
      <c r="E24" s="104" t="s">
        <v>64</v>
      </c>
      <c r="F24" s="104" t="s">
        <v>65</v>
      </c>
      <c r="G24" s="104" t="s">
        <v>186</v>
      </c>
      <c r="H24" s="104" t="s">
        <v>185</v>
      </c>
      <c r="I24" s="115">
        <v>96664.58</v>
      </c>
      <c r="J24" s="115">
        <v>96664.58</v>
      </c>
      <c r="K24" s="115">
        <v>24166.15</v>
      </c>
      <c r="L24" s="115"/>
      <c r="M24" s="115">
        <v>72498.43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ht="25" customHeight="1" spans="2:24">
      <c r="B25" s="113" t="s">
        <v>46</v>
      </c>
      <c r="C25" s="105" t="s">
        <v>187</v>
      </c>
      <c r="D25" s="104" t="s">
        <v>188</v>
      </c>
      <c r="E25" s="104" t="s">
        <v>64</v>
      </c>
      <c r="F25" s="104" t="s">
        <v>65</v>
      </c>
      <c r="G25" s="104" t="s">
        <v>189</v>
      </c>
      <c r="H25" s="104" t="s">
        <v>190</v>
      </c>
      <c r="I25" s="115">
        <v>112479.74</v>
      </c>
      <c r="J25" s="115">
        <v>112479.74</v>
      </c>
      <c r="K25" s="115">
        <v>28119.94</v>
      </c>
      <c r="L25" s="115"/>
      <c r="M25" s="115">
        <v>84359.8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ht="25" customHeight="1" spans="2:24">
      <c r="B26" s="113" t="s">
        <v>46</v>
      </c>
      <c r="C26" s="105" t="s">
        <v>187</v>
      </c>
      <c r="D26" s="104" t="s">
        <v>188</v>
      </c>
      <c r="E26" s="104" t="s">
        <v>64</v>
      </c>
      <c r="F26" s="104" t="s">
        <v>65</v>
      </c>
      <c r="G26" s="104" t="s">
        <v>191</v>
      </c>
      <c r="H26" s="104" t="s">
        <v>192</v>
      </c>
      <c r="I26" s="115">
        <v>15000</v>
      </c>
      <c r="J26" s="115">
        <v>15000</v>
      </c>
      <c r="K26" s="115">
        <v>3750</v>
      </c>
      <c r="L26" s="115"/>
      <c r="M26" s="115">
        <v>11250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ht="25" customHeight="1" spans="2:24">
      <c r="B27" s="113" t="s">
        <v>46</v>
      </c>
      <c r="C27" s="105" t="s">
        <v>187</v>
      </c>
      <c r="D27" s="104" t="s">
        <v>188</v>
      </c>
      <c r="E27" s="104" t="s">
        <v>64</v>
      </c>
      <c r="F27" s="104" t="s">
        <v>65</v>
      </c>
      <c r="G27" s="104" t="s">
        <v>193</v>
      </c>
      <c r="H27" s="104" t="s">
        <v>194</v>
      </c>
      <c r="I27" s="115">
        <v>50000</v>
      </c>
      <c r="J27" s="115">
        <v>50000</v>
      </c>
      <c r="K27" s="115">
        <v>12500</v>
      </c>
      <c r="L27" s="115"/>
      <c r="M27" s="115">
        <v>37500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ht="25" customHeight="1" spans="2:24">
      <c r="B28" s="113" t="s">
        <v>46</v>
      </c>
      <c r="C28" s="105" t="s">
        <v>187</v>
      </c>
      <c r="D28" s="104" t="s">
        <v>188</v>
      </c>
      <c r="E28" s="104" t="s">
        <v>64</v>
      </c>
      <c r="F28" s="104" t="s">
        <v>65</v>
      </c>
      <c r="G28" s="104" t="s">
        <v>195</v>
      </c>
      <c r="H28" s="104" t="s">
        <v>196</v>
      </c>
      <c r="I28" s="115">
        <v>68000</v>
      </c>
      <c r="J28" s="115">
        <v>68000</v>
      </c>
      <c r="K28" s="115">
        <v>17000</v>
      </c>
      <c r="L28" s="115"/>
      <c r="M28" s="115">
        <v>51000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ht="25" customHeight="1" spans="2:24">
      <c r="B29" s="113" t="s">
        <v>46</v>
      </c>
      <c r="C29" s="105" t="s">
        <v>187</v>
      </c>
      <c r="D29" s="104" t="s">
        <v>188</v>
      </c>
      <c r="E29" s="104" t="s">
        <v>64</v>
      </c>
      <c r="F29" s="104" t="s">
        <v>65</v>
      </c>
      <c r="G29" s="104" t="s">
        <v>197</v>
      </c>
      <c r="H29" s="104" t="s">
        <v>198</v>
      </c>
      <c r="I29" s="115">
        <v>10000</v>
      </c>
      <c r="J29" s="115">
        <v>10000</v>
      </c>
      <c r="K29" s="115">
        <v>2500</v>
      </c>
      <c r="L29" s="115"/>
      <c r="M29" s="115">
        <v>7500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ht="25" customHeight="1" spans="2:24">
      <c r="B30" s="113" t="s">
        <v>46</v>
      </c>
      <c r="C30" s="105" t="s">
        <v>187</v>
      </c>
      <c r="D30" s="104" t="s">
        <v>188</v>
      </c>
      <c r="E30" s="104" t="s">
        <v>64</v>
      </c>
      <c r="F30" s="104" t="s">
        <v>65</v>
      </c>
      <c r="G30" s="104" t="s">
        <v>199</v>
      </c>
      <c r="H30" s="104" t="s">
        <v>200</v>
      </c>
      <c r="I30" s="115">
        <v>8500</v>
      </c>
      <c r="J30" s="115">
        <v>8500</v>
      </c>
      <c r="K30" s="115">
        <v>2125</v>
      </c>
      <c r="L30" s="115"/>
      <c r="M30" s="115">
        <v>6375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ht="25" customHeight="1" spans="2:24">
      <c r="B31" s="113" t="s">
        <v>46</v>
      </c>
      <c r="C31" s="105" t="s">
        <v>187</v>
      </c>
      <c r="D31" s="104" t="s">
        <v>188</v>
      </c>
      <c r="E31" s="104" t="s">
        <v>64</v>
      </c>
      <c r="F31" s="104" t="s">
        <v>65</v>
      </c>
      <c r="G31" s="104" t="s">
        <v>201</v>
      </c>
      <c r="H31" s="104" t="s">
        <v>202</v>
      </c>
      <c r="I31" s="115">
        <v>8500</v>
      </c>
      <c r="J31" s="115">
        <v>8500</v>
      </c>
      <c r="K31" s="115">
        <v>2125</v>
      </c>
      <c r="L31" s="115"/>
      <c r="M31" s="115">
        <v>6375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ht="25" customHeight="1" spans="2:24">
      <c r="B32" s="113" t="s">
        <v>46</v>
      </c>
      <c r="C32" s="105" t="s">
        <v>187</v>
      </c>
      <c r="D32" s="104" t="s">
        <v>188</v>
      </c>
      <c r="E32" s="104" t="s">
        <v>64</v>
      </c>
      <c r="F32" s="104" t="s">
        <v>65</v>
      </c>
      <c r="G32" s="104" t="s">
        <v>203</v>
      </c>
      <c r="H32" s="104" t="s">
        <v>204</v>
      </c>
      <c r="I32" s="115">
        <v>96664.58</v>
      </c>
      <c r="J32" s="115">
        <v>96664.58</v>
      </c>
      <c r="K32" s="115">
        <v>24166.15</v>
      </c>
      <c r="L32" s="115"/>
      <c r="M32" s="115">
        <v>72498.43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ht="25" customHeight="1" spans="2:24">
      <c r="B33" s="113" t="s">
        <v>46</v>
      </c>
      <c r="C33" s="105" t="s">
        <v>187</v>
      </c>
      <c r="D33" s="104" t="s">
        <v>188</v>
      </c>
      <c r="E33" s="104" t="s">
        <v>64</v>
      </c>
      <c r="F33" s="104" t="s">
        <v>65</v>
      </c>
      <c r="G33" s="104" t="s">
        <v>182</v>
      </c>
      <c r="H33" s="104" t="s">
        <v>183</v>
      </c>
      <c r="I33" s="115">
        <v>33840</v>
      </c>
      <c r="J33" s="115">
        <v>33840</v>
      </c>
      <c r="K33" s="115">
        <v>8460</v>
      </c>
      <c r="L33" s="115"/>
      <c r="M33" s="115">
        <v>25380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ht="25" customHeight="1" spans="2:24">
      <c r="B34" s="113" t="s">
        <v>46</v>
      </c>
      <c r="C34" s="105" t="s">
        <v>187</v>
      </c>
      <c r="D34" s="104" t="s">
        <v>188</v>
      </c>
      <c r="E34" s="104" t="s">
        <v>64</v>
      </c>
      <c r="F34" s="104" t="s">
        <v>65</v>
      </c>
      <c r="G34" s="104" t="s">
        <v>205</v>
      </c>
      <c r="H34" s="104" t="s">
        <v>206</v>
      </c>
      <c r="I34" s="115">
        <v>33400</v>
      </c>
      <c r="J34" s="115">
        <v>33400</v>
      </c>
      <c r="K34" s="115">
        <v>8350</v>
      </c>
      <c r="L34" s="115"/>
      <c r="M34" s="115">
        <v>25050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ht="25" customHeight="1" spans="2:24">
      <c r="B35" s="113" t="s">
        <v>46</v>
      </c>
      <c r="C35" s="105" t="s">
        <v>207</v>
      </c>
      <c r="D35" s="104" t="s">
        <v>208</v>
      </c>
      <c r="E35" s="104" t="s">
        <v>64</v>
      </c>
      <c r="F35" s="104" t="s">
        <v>65</v>
      </c>
      <c r="G35" s="104" t="s">
        <v>154</v>
      </c>
      <c r="H35" s="104" t="s">
        <v>155</v>
      </c>
      <c r="I35" s="115">
        <v>42600</v>
      </c>
      <c r="J35" s="115">
        <v>42600</v>
      </c>
      <c r="K35" s="115"/>
      <c r="L35" s="115"/>
      <c r="M35" s="115">
        <v>42600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ht="25" customHeight="1" spans="2:24">
      <c r="B36" s="113" t="s">
        <v>46</v>
      </c>
      <c r="C36" s="105" t="s">
        <v>209</v>
      </c>
      <c r="D36" s="104" t="s">
        <v>210</v>
      </c>
      <c r="E36" s="104" t="s">
        <v>64</v>
      </c>
      <c r="F36" s="104" t="s">
        <v>65</v>
      </c>
      <c r="G36" s="104" t="s">
        <v>156</v>
      </c>
      <c r="H36" s="104" t="s">
        <v>157</v>
      </c>
      <c r="I36" s="115">
        <v>823662</v>
      </c>
      <c r="J36" s="115">
        <v>823662</v>
      </c>
      <c r="K36" s="115">
        <v>205915.5</v>
      </c>
      <c r="L36" s="115"/>
      <c r="M36" s="115">
        <v>617746.5</v>
      </c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ht="28" customHeight="1" spans="2:24">
      <c r="B37" s="27" t="s">
        <v>97</v>
      </c>
      <c r="C37" s="28"/>
      <c r="D37" s="28"/>
      <c r="E37" s="28"/>
      <c r="F37" s="28"/>
      <c r="G37" s="28"/>
      <c r="H37" s="29"/>
      <c r="I37" s="115">
        <v>8635061.46</v>
      </c>
      <c r="J37" s="115">
        <v>8635061.46</v>
      </c>
      <c r="K37" s="115">
        <v>1939259.01</v>
      </c>
      <c r="L37" s="115"/>
      <c r="M37" s="115">
        <v>6695802.45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</sheetData>
  <mergeCells count="30">
    <mergeCell ref="B2:X2"/>
    <mergeCell ref="B3:H3"/>
    <mergeCell ref="I4:X4"/>
    <mergeCell ref="J5:N5"/>
    <mergeCell ref="O5:Q5"/>
    <mergeCell ref="S5:X5"/>
    <mergeCell ref="B37:H3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357638888888889" right="0.196527777777778" top="0.409027777777778" bottom="0.2125" header="0.5" footer="0.302777777777778"/>
  <pageSetup paperSize="9" scale="56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X19"/>
  <sheetViews>
    <sheetView showZeros="0" workbookViewId="0">
      <selection activeCell="V5" sqref="V5:V6"/>
    </sheetView>
  </sheetViews>
  <sheetFormatPr defaultColWidth="9.14166666666667" defaultRowHeight="14.25" customHeight="1"/>
  <cols>
    <col min="1" max="1" width="4.75" customWidth="1"/>
    <col min="2" max="2" width="14.575" customWidth="1"/>
    <col min="3" max="3" width="18.125" customWidth="1"/>
    <col min="4" max="4" width="31.3166666666667" customWidth="1"/>
    <col min="5" max="5" width="15.125" customWidth="1"/>
    <col min="6" max="6" width="7.875" customWidth="1"/>
    <col min="7" max="7" width="12.375" customWidth="1"/>
    <col min="8" max="8" width="9.25" customWidth="1"/>
    <col min="9" max="9" width="14" customWidth="1"/>
    <col min="10" max="10" width="11.875" customWidth="1"/>
    <col min="11" max="11" width="10.5083333333333" customWidth="1"/>
    <col min="12" max="12" width="11.875" customWidth="1"/>
    <col min="13" max="18" width="7.48333333333333" customWidth="1"/>
    <col min="19" max="19" width="11.375" customWidth="1"/>
    <col min="20" max="22" width="5.63333333333333" customWidth="1"/>
    <col min="23" max="23" width="7" customWidth="1"/>
    <col min="24" max="24" width="11.125" customWidth="1"/>
  </cols>
  <sheetData>
    <row r="1" ht="21" customHeight="1" spans="6:24">
      <c r="F1" s="1"/>
      <c r="G1" s="1"/>
      <c r="H1" s="1"/>
      <c r="I1" s="1"/>
      <c r="V1" s="109"/>
      <c r="X1" s="51" t="s">
        <v>211</v>
      </c>
    </row>
    <row r="2" ht="27.75" customHeight="1" spans="2:24">
      <c r="B2" s="25" t="s">
        <v>212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21" customHeight="1" spans="2:24">
      <c r="B3" s="4" t="str">
        <f t="shared" ref="B3:C3" si="0">"单位名称："&amp;"富宁县人民检察院"</f>
        <v>单位名称：富宁县人民检察院</v>
      </c>
      <c r="C3" s="103" t="str">
        <f t="shared" si="0"/>
        <v>单位名称：富宁县人民检察院</v>
      </c>
      <c r="D3" s="103"/>
      <c r="E3" s="103"/>
      <c r="F3" s="103"/>
      <c r="G3" s="103"/>
      <c r="H3" s="103"/>
      <c r="I3" s="103"/>
      <c r="J3" s="103"/>
      <c r="K3" s="6"/>
      <c r="L3" s="6"/>
      <c r="M3" s="6"/>
      <c r="N3" s="6"/>
      <c r="O3" s="6"/>
      <c r="P3" s="6"/>
      <c r="Q3" s="6"/>
      <c r="R3" s="6"/>
      <c r="V3" s="109"/>
      <c r="X3" s="110" t="s">
        <v>122</v>
      </c>
    </row>
    <row r="4" ht="21.75" customHeight="1" spans="2:24">
      <c r="B4" s="7" t="s">
        <v>213</v>
      </c>
      <c r="C4" s="7" t="s">
        <v>132</v>
      </c>
      <c r="D4" s="7" t="s">
        <v>133</v>
      </c>
      <c r="E4" s="7" t="s">
        <v>214</v>
      </c>
      <c r="F4" s="8" t="s">
        <v>134</v>
      </c>
      <c r="G4" s="8" t="s">
        <v>135</v>
      </c>
      <c r="H4" s="8" t="s">
        <v>136</v>
      </c>
      <c r="I4" s="8" t="s">
        <v>137</v>
      </c>
      <c r="J4" s="59" t="s">
        <v>31</v>
      </c>
      <c r="K4" s="59" t="s">
        <v>215</v>
      </c>
      <c r="L4" s="59"/>
      <c r="M4" s="59"/>
      <c r="N4" s="59"/>
      <c r="O4" s="106" t="s">
        <v>139</v>
      </c>
      <c r="P4" s="106"/>
      <c r="Q4" s="106"/>
      <c r="R4" s="8" t="s">
        <v>37</v>
      </c>
      <c r="S4" s="9" t="s">
        <v>52</v>
      </c>
      <c r="T4" s="10"/>
      <c r="U4" s="10"/>
      <c r="V4" s="10"/>
      <c r="W4" s="10"/>
      <c r="X4" s="11"/>
    </row>
    <row r="5" ht="21.75" customHeight="1" spans="2:24">
      <c r="B5" s="12"/>
      <c r="C5" s="12"/>
      <c r="D5" s="12"/>
      <c r="E5" s="12"/>
      <c r="F5" s="13"/>
      <c r="G5" s="13"/>
      <c r="H5" s="13"/>
      <c r="I5" s="13"/>
      <c r="J5" s="59"/>
      <c r="K5" s="43" t="s">
        <v>34</v>
      </c>
      <c r="L5" s="43"/>
      <c r="M5" s="43" t="s">
        <v>35</v>
      </c>
      <c r="N5" s="43" t="s">
        <v>36</v>
      </c>
      <c r="O5" s="107" t="s">
        <v>34</v>
      </c>
      <c r="P5" s="107" t="s">
        <v>35</v>
      </c>
      <c r="Q5" s="107" t="s">
        <v>36</v>
      </c>
      <c r="R5" s="13"/>
      <c r="S5" s="8" t="s">
        <v>33</v>
      </c>
      <c r="T5" s="8" t="s">
        <v>44</v>
      </c>
      <c r="U5" s="8" t="s">
        <v>145</v>
      </c>
      <c r="V5" s="8" t="s">
        <v>40</v>
      </c>
      <c r="W5" s="8" t="s">
        <v>41</v>
      </c>
      <c r="X5" s="8" t="s">
        <v>42</v>
      </c>
    </row>
    <row r="6" ht="66" customHeight="1" spans="2:24">
      <c r="B6" s="15"/>
      <c r="C6" s="15"/>
      <c r="D6" s="15"/>
      <c r="E6" s="15"/>
      <c r="F6" s="16"/>
      <c r="G6" s="16"/>
      <c r="H6" s="16"/>
      <c r="I6" s="16"/>
      <c r="J6" s="59"/>
      <c r="K6" s="43" t="s">
        <v>33</v>
      </c>
      <c r="L6" s="43" t="s">
        <v>216</v>
      </c>
      <c r="M6" s="43"/>
      <c r="N6" s="43"/>
      <c r="O6" s="16"/>
      <c r="P6" s="16"/>
      <c r="Q6" s="16"/>
      <c r="R6" s="16"/>
      <c r="S6" s="16"/>
      <c r="T6" s="16"/>
      <c r="U6" s="16"/>
      <c r="V6" s="17"/>
      <c r="W6" s="16"/>
      <c r="X6" s="16"/>
    </row>
    <row r="7" ht="15" customHeight="1" spans="2:24"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  <c r="I7" s="18">
        <v>8</v>
      </c>
      <c r="J7" s="18">
        <v>9</v>
      </c>
      <c r="K7" s="18">
        <v>10</v>
      </c>
      <c r="L7" s="18">
        <v>11</v>
      </c>
      <c r="M7" s="18">
        <v>12</v>
      </c>
      <c r="N7" s="18">
        <v>13</v>
      </c>
      <c r="O7" s="18">
        <v>14</v>
      </c>
      <c r="P7" s="18">
        <v>15</v>
      </c>
      <c r="Q7" s="18">
        <v>16</v>
      </c>
      <c r="R7" s="18">
        <v>17</v>
      </c>
      <c r="S7" s="18">
        <v>18</v>
      </c>
      <c r="T7" s="18">
        <v>19</v>
      </c>
      <c r="U7" s="18">
        <v>20</v>
      </c>
      <c r="V7" s="18">
        <v>21</v>
      </c>
      <c r="W7" s="18">
        <v>22</v>
      </c>
      <c r="X7" s="18">
        <v>23</v>
      </c>
    </row>
    <row r="8" ht="32.9" customHeight="1" spans="2:24">
      <c r="B8" s="104"/>
      <c r="C8" s="105"/>
      <c r="D8" s="104" t="s">
        <v>217</v>
      </c>
      <c r="E8" s="104"/>
      <c r="F8" s="104"/>
      <c r="G8" s="104"/>
      <c r="H8" s="104"/>
      <c r="I8" s="104"/>
      <c r="J8" s="108">
        <v>500000</v>
      </c>
      <c r="K8" s="108"/>
      <c r="L8" s="108"/>
      <c r="M8" s="108"/>
      <c r="N8" s="108"/>
      <c r="O8" s="108"/>
      <c r="P8" s="108"/>
      <c r="Q8" s="108"/>
      <c r="R8" s="108"/>
      <c r="S8" s="108">
        <v>500000</v>
      </c>
      <c r="T8" s="108"/>
      <c r="U8" s="108"/>
      <c r="V8" s="86"/>
      <c r="W8" s="108"/>
      <c r="X8" s="108">
        <v>500000</v>
      </c>
    </row>
    <row r="9" ht="32.9" customHeight="1" spans="2:24">
      <c r="B9" s="104" t="s">
        <v>171</v>
      </c>
      <c r="C9" s="105" t="s">
        <v>218</v>
      </c>
      <c r="D9" s="104" t="s">
        <v>217</v>
      </c>
      <c r="E9" s="104" t="s">
        <v>46</v>
      </c>
      <c r="F9" s="104" t="s">
        <v>76</v>
      </c>
      <c r="G9" s="104" t="s">
        <v>77</v>
      </c>
      <c r="H9" s="104" t="s">
        <v>219</v>
      </c>
      <c r="I9" s="104" t="s">
        <v>220</v>
      </c>
      <c r="J9" s="108">
        <v>500000</v>
      </c>
      <c r="K9" s="108"/>
      <c r="L9" s="108"/>
      <c r="M9" s="108"/>
      <c r="N9" s="108"/>
      <c r="O9" s="108"/>
      <c r="P9" s="108"/>
      <c r="Q9" s="108"/>
      <c r="R9" s="108"/>
      <c r="S9" s="108">
        <v>500000</v>
      </c>
      <c r="T9" s="108"/>
      <c r="U9" s="108"/>
      <c r="V9" s="86"/>
      <c r="W9" s="108"/>
      <c r="X9" s="108">
        <v>500000</v>
      </c>
    </row>
    <row r="10" ht="32.9" customHeight="1" spans="2:24">
      <c r="B10" s="104"/>
      <c r="C10" s="104"/>
      <c r="D10" s="104" t="s">
        <v>221</v>
      </c>
      <c r="E10" s="104"/>
      <c r="F10" s="104"/>
      <c r="G10" s="104"/>
      <c r="H10" s="104"/>
      <c r="I10" s="104"/>
      <c r="J10" s="108">
        <v>150000</v>
      </c>
      <c r="K10" s="108"/>
      <c r="L10" s="108"/>
      <c r="M10" s="108"/>
      <c r="N10" s="108"/>
      <c r="O10" s="108"/>
      <c r="P10" s="108"/>
      <c r="Q10" s="108"/>
      <c r="R10" s="108"/>
      <c r="S10" s="108">
        <v>150000</v>
      </c>
      <c r="T10" s="108"/>
      <c r="U10" s="108"/>
      <c r="V10" s="86"/>
      <c r="W10" s="108"/>
      <c r="X10" s="108">
        <v>150000</v>
      </c>
    </row>
    <row r="11" ht="32.9" customHeight="1" spans="2:24">
      <c r="B11" s="104" t="s">
        <v>222</v>
      </c>
      <c r="C11" s="105" t="s">
        <v>223</v>
      </c>
      <c r="D11" s="104" t="s">
        <v>221</v>
      </c>
      <c r="E11" s="104" t="s">
        <v>46</v>
      </c>
      <c r="F11" s="104" t="s">
        <v>66</v>
      </c>
      <c r="G11" s="104" t="s">
        <v>67</v>
      </c>
      <c r="H11" s="104" t="s">
        <v>197</v>
      </c>
      <c r="I11" s="104" t="s">
        <v>198</v>
      </c>
      <c r="J11" s="108">
        <v>150000</v>
      </c>
      <c r="K11" s="108"/>
      <c r="L11" s="108"/>
      <c r="M11" s="108"/>
      <c r="N11" s="108"/>
      <c r="O11" s="108"/>
      <c r="P11" s="108"/>
      <c r="Q11" s="108"/>
      <c r="R11" s="108"/>
      <c r="S11" s="108">
        <v>150000</v>
      </c>
      <c r="T11" s="108"/>
      <c r="U11" s="108"/>
      <c r="V11" s="86"/>
      <c r="W11" s="108"/>
      <c r="X11" s="108">
        <v>150000</v>
      </c>
    </row>
    <row r="12" ht="32.9" customHeight="1" spans="2:24">
      <c r="B12" s="104"/>
      <c r="C12" s="104"/>
      <c r="D12" s="104" t="s">
        <v>224</v>
      </c>
      <c r="E12" s="104"/>
      <c r="F12" s="104"/>
      <c r="G12" s="104"/>
      <c r="H12" s="104"/>
      <c r="I12" s="104"/>
      <c r="J12" s="108">
        <v>444000</v>
      </c>
      <c r="K12" s="108"/>
      <c r="L12" s="108"/>
      <c r="M12" s="108"/>
      <c r="N12" s="108"/>
      <c r="O12" s="108"/>
      <c r="P12" s="108"/>
      <c r="Q12" s="108"/>
      <c r="R12" s="108"/>
      <c r="S12" s="108">
        <v>444000</v>
      </c>
      <c r="T12" s="108"/>
      <c r="U12" s="108"/>
      <c r="V12" s="86"/>
      <c r="W12" s="108"/>
      <c r="X12" s="108">
        <v>444000</v>
      </c>
    </row>
    <row r="13" ht="32.9" customHeight="1" spans="2:24">
      <c r="B13" s="104" t="s">
        <v>225</v>
      </c>
      <c r="C13" s="105" t="s">
        <v>226</v>
      </c>
      <c r="D13" s="104" t="s">
        <v>224</v>
      </c>
      <c r="E13" s="104" t="s">
        <v>46</v>
      </c>
      <c r="F13" s="104" t="s">
        <v>66</v>
      </c>
      <c r="G13" s="104" t="s">
        <v>67</v>
      </c>
      <c r="H13" s="104" t="s">
        <v>148</v>
      </c>
      <c r="I13" s="104" t="s">
        <v>149</v>
      </c>
      <c r="J13" s="108">
        <v>444000</v>
      </c>
      <c r="K13" s="108"/>
      <c r="L13" s="108"/>
      <c r="M13" s="108"/>
      <c r="N13" s="108"/>
      <c r="O13" s="108"/>
      <c r="P13" s="108"/>
      <c r="Q13" s="108"/>
      <c r="R13" s="108"/>
      <c r="S13" s="108">
        <v>444000</v>
      </c>
      <c r="T13" s="108"/>
      <c r="U13" s="108"/>
      <c r="V13" s="86"/>
      <c r="W13" s="108"/>
      <c r="X13" s="108">
        <v>444000</v>
      </c>
    </row>
    <row r="14" ht="32.9" customHeight="1" spans="2:24">
      <c r="B14" s="104"/>
      <c r="C14" s="104"/>
      <c r="D14" s="104" t="s">
        <v>227</v>
      </c>
      <c r="E14" s="104"/>
      <c r="F14" s="104"/>
      <c r="G14" s="104"/>
      <c r="H14" s="104"/>
      <c r="I14" s="104"/>
      <c r="J14" s="108">
        <v>100000</v>
      </c>
      <c r="K14" s="108"/>
      <c r="L14" s="108"/>
      <c r="M14" s="108"/>
      <c r="N14" s="108"/>
      <c r="O14" s="108"/>
      <c r="P14" s="108"/>
      <c r="Q14" s="108"/>
      <c r="R14" s="108"/>
      <c r="S14" s="108">
        <v>100000</v>
      </c>
      <c r="T14" s="108"/>
      <c r="U14" s="108"/>
      <c r="V14" s="86"/>
      <c r="W14" s="108"/>
      <c r="X14" s="108">
        <v>100000</v>
      </c>
    </row>
    <row r="15" ht="32.9" customHeight="1" spans="2:24">
      <c r="B15" s="104" t="s">
        <v>228</v>
      </c>
      <c r="C15" s="105" t="s">
        <v>229</v>
      </c>
      <c r="D15" s="104" t="s">
        <v>227</v>
      </c>
      <c r="E15" s="104" t="s">
        <v>46</v>
      </c>
      <c r="F15" s="104" t="s">
        <v>66</v>
      </c>
      <c r="G15" s="104" t="s">
        <v>67</v>
      </c>
      <c r="H15" s="104" t="s">
        <v>230</v>
      </c>
      <c r="I15" s="104" t="s">
        <v>231</v>
      </c>
      <c r="J15" s="108">
        <v>100000</v>
      </c>
      <c r="K15" s="108"/>
      <c r="L15" s="108"/>
      <c r="M15" s="108"/>
      <c r="N15" s="108"/>
      <c r="O15" s="108"/>
      <c r="P15" s="108"/>
      <c r="Q15" s="108"/>
      <c r="R15" s="108"/>
      <c r="S15" s="108">
        <v>100000</v>
      </c>
      <c r="T15" s="108"/>
      <c r="U15" s="108"/>
      <c r="V15" s="86"/>
      <c r="W15" s="108"/>
      <c r="X15" s="108">
        <v>100000</v>
      </c>
    </row>
    <row r="16" ht="32.9" customHeight="1" spans="2:24">
      <c r="B16" s="104"/>
      <c r="C16" s="104"/>
      <c r="D16" s="104" t="s">
        <v>232</v>
      </c>
      <c r="E16" s="104"/>
      <c r="F16" s="104"/>
      <c r="G16" s="104"/>
      <c r="H16" s="104"/>
      <c r="I16" s="104"/>
      <c r="J16" s="108">
        <v>580000</v>
      </c>
      <c r="K16" s="108">
        <v>580000</v>
      </c>
      <c r="L16" s="108">
        <v>580000</v>
      </c>
      <c r="M16" s="108"/>
      <c r="N16" s="108"/>
      <c r="O16" s="108"/>
      <c r="P16" s="108"/>
      <c r="Q16" s="108"/>
      <c r="R16" s="108"/>
      <c r="S16" s="108"/>
      <c r="T16" s="108"/>
      <c r="U16" s="108"/>
      <c r="V16" s="86"/>
      <c r="W16" s="108"/>
      <c r="X16" s="108"/>
    </row>
    <row r="17" ht="32.9" customHeight="1" spans="2:24">
      <c r="B17" s="104" t="s">
        <v>222</v>
      </c>
      <c r="C17" s="105" t="s">
        <v>233</v>
      </c>
      <c r="D17" s="104" t="s">
        <v>232</v>
      </c>
      <c r="E17" s="104" t="s">
        <v>46</v>
      </c>
      <c r="F17" s="104" t="s">
        <v>66</v>
      </c>
      <c r="G17" s="104" t="s">
        <v>67</v>
      </c>
      <c r="H17" s="104" t="s">
        <v>195</v>
      </c>
      <c r="I17" s="104" t="s">
        <v>196</v>
      </c>
      <c r="J17" s="108">
        <v>460000</v>
      </c>
      <c r="K17" s="108">
        <v>460000</v>
      </c>
      <c r="L17" s="108">
        <v>460000</v>
      </c>
      <c r="M17" s="108"/>
      <c r="N17" s="108"/>
      <c r="O17" s="108"/>
      <c r="P17" s="108"/>
      <c r="Q17" s="108"/>
      <c r="R17" s="108"/>
      <c r="S17" s="108"/>
      <c r="T17" s="108"/>
      <c r="U17" s="108"/>
      <c r="V17" s="86"/>
      <c r="W17" s="108"/>
      <c r="X17" s="108"/>
    </row>
    <row r="18" ht="32.9" customHeight="1" spans="2:24">
      <c r="B18" s="104" t="s">
        <v>222</v>
      </c>
      <c r="C18" s="105" t="s">
        <v>233</v>
      </c>
      <c r="D18" s="104" t="s">
        <v>232</v>
      </c>
      <c r="E18" s="104" t="s">
        <v>46</v>
      </c>
      <c r="F18" s="104" t="s">
        <v>66</v>
      </c>
      <c r="G18" s="104" t="s">
        <v>67</v>
      </c>
      <c r="H18" s="104" t="s">
        <v>234</v>
      </c>
      <c r="I18" s="104" t="s">
        <v>235</v>
      </c>
      <c r="J18" s="108">
        <v>120000</v>
      </c>
      <c r="K18" s="108">
        <v>120000</v>
      </c>
      <c r="L18" s="108">
        <v>120000</v>
      </c>
      <c r="M18" s="108"/>
      <c r="N18" s="108"/>
      <c r="O18" s="108"/>
      <c r="P18" s="108"/>
      <c r="Q18" s="108"/>
      <c r="R18" s="108"/>
      <c r="S18" s="108"/>
      <c r="T18" s="108"/>
      <c r="U18" s="108"/>
      <c r="V18" s="86"/>
      <c r="W18" s="108"/>
      <c r="X18" s="108"/>
    </row>
    <row r="19" ht="38" customHeight="1" spans="2:24">
      <c r="B19" s="27" t="s">
        <v>97</v>
      </c>
      <c r="C19" s="28"/>
      <c r="D19" s="28"/>
      <c r="E19" s="28"/>
      <c r="F19" s="28"/>
      <c r="G19" s="28"/>
      <c r="H19" s="28"/>
      <c r="I19" s="29"/>
      <c r="J19" s="108">
        <v>1774000</v>
      </c>
      <c r="K19" s="108">
        <v>580000</v>
      </c>
      <c r="L19" s="108">
        <v>580000</v>
      </c>
      <c r="M19" s="108"/>
      <c r="N19" s="108"/>
      <c r="O19" s="108"/>
      <c r="P19" s="108"/>
      <c r="Q19" s="108"/>
      <c r="R19" s="108"/>
      <c r="S19" s="108">
        <v>1194000</v>
      </c>
      <c r="T19" s="108"/>
      <c r="U19" s="108"/>
      <c r="V19" s="86"/>
      <c r="W19" s="108"/>
      <c r="X19" s="108">
        <v>1194000</v>
      </c>
    </row>
  </sheetData>
  <mergeCells count="28">
    <mergeCell ref="B2:X2"/>
    <mergeCell ref="B3:J3"/>
    <mergeCell ref="K4:N4"/>
    <mergeCell ref="O4:Q4"/>
    <mergeCell ref="S4:X4"/>
    <mergeCell ref="K5:L5"/>
    <mergeCell ref="B19:I19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M5:M6"/>
    <mergeCell ref="N5:N6"/>
    <mergeCell ref="O5:O6"/>
    <mergeCell ref="P5:P6"/>
    <mergeCell ref="Q5:Q6"/>
    <mergeCell ref="R4:R6"/>
    <mergeCell ref="S5:S6"/>
    <mergeCell ref="T5:T6"/>
    <mergeCell ref="U5:U6"/>
    <mergeCell ref="V5:V6"/>
    <mergeCell ref="W5:W6"/>
    <mergeCell ref="X5:X6"/>
  </mergeCells>
  <pageMargins left="0.357638888888889" right="0" top="1" bottom="1" header="0.5" footer="0.5"/>
  <pageSetup paperSize="9" scale="57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B1:K22"/>
  <sheetViews>
    <sheetView showZeros="0" workbookViewId="0">
      <selection activeCell="D13" sqref="D13"/>
    </sheetView>
  </sheetViews>
  <sheetFormatPr defaultColWidth="9.14166666666667" defaultRowHeight="12" customHeight="1"/>
  <cols>
    <col min="1" max="1" width="2" customWidth="1"/>
    <col min="2" max="2" width="22.625" customWidth="1"/>
    <col min="3" max="3" width="55.2083333333333" customWidth="1"/>
    <col min="4" max="4" width="10.625" customWidth="1"/>
    <col min="5" max="5" width="15.375" customWidth="1"/>
    <col min="6" max="6" width="23.575" customWidth="1"/>
    <col min="7" max="7" width="7.875" customWidth="1"/>
    <col min="8" max="8" width="5.93333333333333" customWidth="1"/>
    <col min="9" max="9" width="6.175" customWidth="1"/>
    <col min="10" max="10" width="10.0333333333333" customWidth="1"/>
    <col min="11" max="11" width="38.125" customWidth="1"/>
  </cols>
  <sheetData>
    <row r="1" ht="27" customHeight="1" spans="11:11">
      <c r="K1" s="50" t="s">
        <v>236</v>
      </c>
    </row>
    <row r="2" ht="28.5" customHeight="1" spans="2:11">
      <c r="B2" s="41" t="s">
        <v>237</v>
      </c>
      <c r="C2" s="25"/>
      <c r="D2" s="25"/>
      <c r="E2" s="25"/>
      <c r="F2" s="25"/>
      <c r="G2" s="42"/>
      <c r="H2" s="25"/>
      <c r="I2" s="42"/>
      <c r="J2" s="42"/>
      <c r="K2" s="25"/>
    </row>
    <row r="3" ht="27" customHeight="1" spans="2:2">
      <c r="B3" s="4" t="str">
        <f>"单位名称："&amp;"富宁县人民检察院"</f>
        <v>单位名称：富宁县人民检察院</v>
      </c>
    </row>
    <row r="4" ht="48" customHeight="1" spans="2:11">
      <c r="B4" s="43" t="s">
        <v>238</v>
      </c>
      <c r="C4" s="43" t="s">
        <v>239</v>
      </c>
      <c r="D4" s="43" t="s">
        <v>240</v>
      </c>
      <c r="E4" s="43" t="s">
        <v>241</v>
      </c>
      <c r="F4" s="43" t="s">
        <v>242</v>
      </c>
      <c r="G4" s="85" t="s">
        <v>243</v>
      </c>
      <c r="H4" s="43" t="s">
        <v>244</v>
      </c>
      <c r="I4" s="85" t="s">
        <v>245</v>
      </c>
      <c r="J4" s="85" t="s">
        <v>246</v>
      </c>
      <c r="K4" s="43" t="s">
        <v>247</v>
      </c>
    </row>
    <row r="5" ht="14.25" customHeight="1" spans="2:11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4">
        <v>6</v>
      </c>
      <c r="H5" s="43">
        <v>7</v>
      </c>
      <c r="I5" s="44">
        <v>8</v>
      </c>
      <c r="J5" s="44">
        <v>9</v>
      </c>
      <c r="K5" s="43">
        <v>10</v>
      </c>
    </row>
    <row r="6" ht="30" customHeight="1" spans="2:11">
      <c r="B6" s="45" t="s">
        <v>46</v>
      </c>
      <c r="C6" s="46"/>
      <c r="D6" s="46"/>
      <c r="E6" s="46"/>
      <c r="F6" s="47"/>
      <c r="G6" s="48"/>
      <c r="H6" s="47"/>
      <c r="I6" s="48"/>
      <c r="J6" s="48"/>
      <c r="K6" s="47"/>
    </row>
    <row r="7" ht="33" customHeight="1" spans="2:11">
      <c r="B7" s="100" t="s">
        <v>221</v>
      </c>
      <c r="C7" s="101" t="s">
        <v>248</v>
      </c>
      <c r="D7" s="101" t="s">
        <v>249</v>
      </c>
      <c r="E7" s="101" t="s">
        <v>250</v>
      </c>
      <c r="F7" s="102" t="s">
        <v>251</v>
      </c>
      <c r="G7" s="101" t="s">
        <v>252</v>
      </c>
      <c r="H7" s="102" t="s">
        <v>253</v>
      </c>
      <c r="I7" s="101" t="s">
        <v>254</v>
      </c>
      <c r="J7" s="101" t="s">
        <v>255</v>
      </c>
      <c r="K7" s="102" t="s">
        <v>256</v>
      </c>
    </row>
    <row r="8" ht="41" customHeight="1" spans="2:11">
      <c r="B8" s="100" t="s">
        <v>221</v>
      </c>
      <c r="C8" s="101" t="s">
        <v>257</v>
      </c>
      <c r="D8" s="101" t="s">
        <v>249</v>
      </c>
      <c r="E8" s="101" t="s">
        <v>258</v>
      </c>
      <c r="F8" s="102" t="s">
        <v>259</v>
      </c>
      <c r="G8" s="101" t="s">
        <v>252</v>
      </c>
      <c r="H8" s="102" t="s">
        <v>253</v>
      </c>
      <c r="I8" s="101" t="s">
        <v>254</v>
      </c>
      <c r="J8" s="101" t="s">
        <v>255</v>
      </c>
      <c r="K8" s="102" t="s">
        <v>260</v>
      </c>
    </row>
    <row r="9" ht="31" customHeight="1" spans="2:11">
      <c r="B9" s="100" t="s">
        <v>221</v>
      </c>
      <c r="C9" s="101" t="s">
        <v>257</v>
      </c>
      <c r="D9" s="101" t="s">
        <v>249</v>
      </c>
      <c r="E9" s="101" t="s">
        <v>261</v>
      </c>
      <c r="F9" s="102" t="s">
        <v>262</v>
      </c>
      <c r="G9" s="101" t="s">
        <v>263</v>
      </c>
      <c r="H9" s="102" t="s">
        <v>264</v>
      </c>
      <c r="I9" s="101" t="s">
        <v>254</v>
      </c>
      <c r="J9" s="101" t="s">
        <v>255</v>
      </c>
      <c r="K9" s="102" t="s">
        <v>265</v>
      </c>
    </row>
    <row r="10" ht="31" customHeight="1" spans="2:11">
      <c r="B10" s="100" t="s">
        <v>221</v>
      </c>
      <c r="C10" s="101" t="s">
        <v>257</v>
      </c>
      <c r="D10" s="101" t="s">
        <v>266</v>
      </c>
      <c r="E10" s="101" t="s">
        <v>267</v>
      </c>
      <c r="F10" s="102" t="s">
        <v>268</v>
      </c>
      <c r="G10" s="101" t="s">
        <v>269</v>
      </c>
      <c r="H10" s="102" t="s">
        <v>270</v>
      </c>
      <c r="I10" s="101" t="s">
        <v>254</v>
      </c>
      <c r="J10" s="101" t="s">
        <v>255</v>
      </c>
      <c r="K10" s="102" t="s">
        <v>271</v>
      </c>
    </row>
    <row r="11" ht="41" customHeight="1" spans="2:11">
      <c r="B11" s="100" t="s">
        <v>221</v>
      </c>
      <c r="C11" s="101" t="s">
        <v>257</v>
      </c>
      <c r="D11" s="101" t="s">
        <v>272</v>
      </c>
      <c r="E11" s="101" t="s">
        <v>273</v>
      </c>
      <c r="F11" s="102" t="s">
        <v>274</v>
      </c>
      <c r="G11" s="101" t="s">
        <v>263</v>
      </c>
      <c r="H11" s="102" t="s">
        <v>264</v>
      </c>
      <c r="I11" s="101" t="s">
        <v>254</v>
      </c>
      <c r="J11" s="101" t="s">
        <v>255</v>
      </c>
      <c r="K11" s="102" t="s">
        <v>275</v>
      </c>
    </row>
    <row r="12" ht="34" customHeight="1" spans="2:11">
      <c r="B12" s="100" t="s">
        <v>227</v>
      </c>
      <c r="C12" s="101" t="s">
        <v>276</v>
      </c>
      <c r="D12" s="101" t="s">
        <v>249</v>
      </c>
      <c r="E12" s="101" t="s">
        <v>250</v>
      </c>
      <c r="F12" s="102" t="s">
        <v>277</v>
      </c>
      <c r="G12" s="101" t="s">
        <v>263</v>
      </c>
      <c r="H12" s="102" t="s">
        <v>278</v>
      </c>
      <c r="I12" s="101" t="s">
        <v>279</v>
      </c>
      <c r="J12" s="101" t="s">
        <v>255</v>
      </c>
      <c r="K12" s="102" t="s">
        <v>280</v>
      </c>
    </row>
    <row r="13" ht="34" customHeight="1" spans="2:11">
      <c r="B13" s="100" t="s">
        <v>227</v>
      </c>
      <c r="C13" s="101" t="s">
        <v>281</v>
      </c>
      <c r="D13" s="101" t="s">
        <v>249</v>
      </c>
      <c r="E13" s="101" t="s">
        <v>250</v>
      </c>
      <c r="F13" s="102" t="s">
        <v>282</v>
      </c>
      <c r="G13" s="101" t="s">
        <v>263</v>
      </c>
      <c r="H13" s="102" t="s">
        <v>283</v>
      </c>
      <c r="I13" s="101" t="s">
        <v>284</v>
      </c>
      <c r="J13" s="101" t="s">
        <v>255</v>
      </c>
      <c r="K13" s="102" t="s">
        <v>285</v>
      </c>
    </row>
    <row r="14" ht="34" customHeight="1" spans="2:11">
      <c r="B14" s="100" t="s">
        <v>227</v>
      </c>
      <c r="C14" s="101" t="s">
        <v>281</v>
      </c>
      <c r="D14" s="101" t="s">
        <v>249</v>
      </c>
      <c r="E14" s="101" t="s">
        <v>258</v>
      </c>
      <c r="F14" s="102" t="s">
        <v>286</v>
      </c>
      <c r="G14" s="101" t="s">
        <v>263</v>
      </c>
      <c r="H14" s="102" t="s">
        <v>287</v>
      </c>
      <c r="I14" s="101" t="s">
        <v>254</v>
      </c>
      <c r="J14" s="101" t="s">
        <v>255</v>
      </c>
      <c r="K14" s="102" t="s">
        <v>288</v>
      </c>
    </row>
    <row r="15" ht="34" customHeight="1" spans="2:11">
      <c r="B15" s="100" t="s">
        <v>227</v>
      </c>
      <c r="C15" s="101" t="s">
        <v>281</v>
      </c>
      <c r="D15" s="101" t="s">
        <v>249</v>
      </c>
      <c r="E15" s="101" t="s">
        <v>258</v>
      </c>
      <c r="F15" s="102" t="s">
        <v>289</v>
      </c>
      <c r="G15" s="101" t="s">
        <v>263</v>
      </c>
      <c r="H15" s="102" t="s">
        <v>264</v>
      </c>
      <c r="I15" s="101" t="s">
        <v>254</v>
      </c>
      <c r="J15" s="101" t="s">
        <v>255</v>
      </c>
      <c r="K15" s="102" t="s">
        <v>288</v>
      </c>
    </row>
    <row r="16" ht="34" customHeight="1" spans="2:11">
      <c r="B16" s="100" t="s">
        <v>227</v>
      </c>
      <c r="C16" s="101" t="s">
        <v>281</v>
      </c>
      <c r="D16" s="101" t="s">
        <v>266</v>
      </c>
      <c r="E16" s="101" t="s">
        <v>290</v>
      </c>
      <c r="F16" s="102" t="s">
        <v>291</v>
      </c>
      <c r="G16" s="101" t="s">
        <v>269</v>
      </c>
      <c r="H16" s="102" t="s">
        <v>115</v>
      </c>
      <c r="I16" s="101" t="s">
        <v>254</v>
      </c>
      <c r="J16" s="101" t="s">
        <v>255</v>
      </c>
      <c r="K16" s="102" t="s">
        <v>288</v>
      </c>
    </row>
    <row r="17" ht="34" customHeight="1" spans="2:11">
      <c r="B17" s="100" t="s">
        <v>227</v>
      </c>
      <c r="C17" s="101" t="s">
        <v>281</v>
      </c>
      <c r="D17" s="101" t="s">
        <v>272</v>
      </c>
      <c r="E17" s="101" t="s">
        <v>273</v>
      </c>
      <c r="F17" s="102" t="s">
        <v>292</v>
      </c>
      <c r="G17" s="101" t="s">
        <v>263</v>
      </c>
      <c r="H17" s="102" t="s">
        <v>293</v>
      </c>
      <c r="I17" s="101" t="s">
        <v>254</v>
      </c>
      <c r="J17" s="101" t="s">
        <v>255</v>
      </c>
      <c r="K17" s="102" t="s">
        <v>294</v>
      </c>
    </row>
    <row r="18" ht="34" customHeight="1" spans="2:11">
      <c r="B18" s="100" t="s">
        <v>232</v>
      </c>
      <c r="C18" s="101" t="s">
        <v>295</v>
      </c>
      <c r="D18" s="101" t="s">
        <v>249</v>
      </c>
      <c r="E18" s="101" t="s">
        <v>250</v>
      </c>
      <c r="F18" s="102" t="s">
        <v>296</v>
      </c>
      <c r="G18" s="101" t="s">
        <v>263</v>
      </c>
      <c r="H18" s="102" t="s">
        <v>297</v>
      </c>
      <c r="I18" s="101" t="s">
        <v>298</v>
      </c>
      <c r="J18" s="101" t="s">
        <v>255</v>
      </c>
      <c r="K18" s="102" t="s">
        <v>299</v>
      </c>
    </row>
    <row r="19" ht="48" customHeight="1" spans="2:11">
      <c r="B19" s="100" t="s">
        <v>232</v>
      </c>
      <c r="C19" s="101" t="s">
        <v>300</v>
      </c>
      <c r="D19" s="101" t="s">
        <v>249</v>
      </c>
      <c r="E19" s="101" t="s">
        <v>258</v>
      </c>
      <c r="F19" s="102" t="s">
        <v>301</v>
      </c>
      <c r="G19" s="101" t="s">
        <v>263</v>
      </c>
      <c r="H19" s="102" t="s">
        <v>293</v>
      </c>
      <c r="I19" s="101" t="s">
        <v>254</v>
      </c>
      <c r="J19" s="101" t="s">
        <v>255</v>
      </c>
      <c r="K19" s="102" t="s">
        <v>302</v>
      </c>
    </row>
    <row r="20" ht="48" customHeight="1" spans="2:11">
      <c r="B20" s="100" t="s">
        <v>232</v>
      </c>
      <c r="C20" s="101" t="s">
        <v>300</v>
      </c>
      <c r="D20" s="101" t="s">
        <v>249</v>
      </c>
      <c r="E20" s="101" t="s">
        <v>258</v>
      </c>
      <c r="F20" s="102" t="s">
        <v>303</v>
      </c>
      <c r="G20" s="101" t="s">
        <v>252</v>
      </c>
      <c r="H20" s="102" t="s">
        <v>253</v>
      </c>
      <c r="I20" s="101" t="s">
        <v>254</v>
      </c>
      <c r="J20" s="101" t="s">
        <v>255</v>
      </c>
      <c r="K20" s="102" t="s">
        <v>304</v>
      </c>
    </row>
    <row r="21" ht="48" customHeight="1" spans="2:11">
      <c r="B21" s="100" t="s">
        <v>232</v>
      </c>
      <c r="C21" s="101" t="s">
        <v>300</v>
      </c>
      <c r="D21" s="101" t="s">
        <v>266</v>
      </c>
      <c r="E21" s="101" t="s">
        <v>290</v>
      </c>
      <c r="F21" s="102" t="s">
        <v>305</v>
      </c>
      <c r="G21" s="101" t="s">
        <v>263</v>
      </c>
      <c r="H21" s="102" t="s">
        <v>293</v>
      </c>
      <c r="I21" s="101" t="s">
        <v>254</v>
      </c>
      <c r="J21" s="101" t="s">
        <v>255</v>
      </c>
      <c r="K21" s="102" t="s">
        <v>306</v>
      </c>
    </row>
    <row r="22" ht="34" customHeight="1" spans="2:11">
      <c r="B22" s="100" t="s">
        <v>232</v>
      </c>
      <c r="C22" s="101" t="s">
        <v>300</v>
      </c>
      <c r="D22" s="101" t="s">
        <v>272</v>
      </c>
      <c r="E22" s="101" t="s">
        <v>273</v>
      </c>
      <c r="F22" s="102" t="s">
        <v>307</v>
      </c>
      <c r="G22" s="101" t="s">
        <v>263</v>
      </c>
      <c r="H22" s="102" t="s">
        <v>293</v>
      </c>
      <c r="I22" s="101" t="s">
        <v>254</v>
      </c>
      <c r="J22" s="101" t="s">
        <v>255</v>
      </c>
      <c r="K22" s="102" t="s">
        <v>308</v>
      </c>
    </row>
  </sheetData>
  <mergeCells count="8">
    <mergeCell ref="B2:K2"/>
    <mergeCell ref="B3:I3"/>
    <mergeCell ref="B7:B11"/>
    <mergeCell ref="B12:B17"/>
    <mergeCell ref="B18:B22"/>
    <mergeCell ref="C7:C11"/>
    <mergeCell ref="C12:C17"/>
    <mergeCell ref="C18:C22"/>
  </mergeCells>
  <pageMargins left="0.751388888888889" right="0.357638888888889" top="0.60625" bottom="0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QF</cp:lastModifiedBy>
  <dcterms:created xsi:type="dcterms:W3CDTF">2025-02-08T03:06:00Z</dcterms:created>
  <dcterms:modified xsi:type="dcterms:W3CDTF">2025-02-21T08:36:55Z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B3F717B19FFD4500974C797F7E08AEF8_13</vt:lpwstr>
  </property>
</Properties>
</file>