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77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Titles" localSheetId="8">'部门项目支出绩效目标表05-2'!$4:$5</definedName>
  </definedNames>
  <calcPr calcId="144525"/>
</workbook>
</file>

<file path=xl/sharedStrings.xml><?xml version="1.0" encoding="utf-8"?>
<sst xmlns="http://schemas.openxmlformats.org/spreadsheetml/2006/main" count="985" uniqueCount="399">
  <si>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</si>
  <si>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</si>
  <si>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</si>
  <si>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</si>
  <si>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</si>
  <si>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</si>
  <si>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</si>
  <si>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</si>
  <si>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</si>
  <si>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</si>
  <si>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</si>
  <si>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</si>
  <si>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</si>
  <si>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</si>
  <si>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</si>
  <si>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</si>
  <si>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</si>
  <si>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</si>
  <si>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</si>
  <si>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</si>
  <si>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</si>
  <si>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</si>
  <si>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</si>
  <si>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</si>
  <si>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</si>
  <si>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</si>
  <si>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</si>
  <si>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</si>
  <si>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</si>
  <si>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</si>
  <si>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</si>
  <si>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</si>
  <si>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</si>
  <si>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</si>
  <si>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</si>
  <si>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</si>
  <si>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</si>
  <si>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</si>
  <si>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</si>
  <si>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</si>
  <si>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</si>
  <si>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</si>
  <si>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</si>
  <si>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</si>
  <si>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203011009</t>
  </si>
  <si>
    <t>丘北县人民检察院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</si>
  <si>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</si>
  <si>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</si>
  <si>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</si>
  <si>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</si>
  <si>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</si>
  <si>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</si>
  <si>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</si>
  <si>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</si>
  <si>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</si>
  <si>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</si>
  <si>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</si>
  <si>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</si>
  <si>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</si>
  <si>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事业单位经营支出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</si>
  <si>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</si>
  <si>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</si>
  <si>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</si>
  <si>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</si>
  <si>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</si>
  <si>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</si>
  <si>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</si>
  <si>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</si>
  <si>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</si>
  <si>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</si>
  <si>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</si>
  <si>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</si>
  <si>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</si>
  <si>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</si>
  <si>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</si>
  <si>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</si>
  <si>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</si>
  <si>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</si>
  <si>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</si>
  <si>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</si>
  <si>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</si>
  <si>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</si>
  <si>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</si>
  <si>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</si>
  <si>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</si>
  <si>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</si>
  <si>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</si>
  <si>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</si>
  <si>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</si>
  <si>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</si>
  <si>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</si>
  <si>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</si>
  <si>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</si>
  <si>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</si>
  <si>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</si>
  <si>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</si>
  <si>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</si>
  <si>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</si>
  <si>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</si>
  <si>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</si>
  <si>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</si>
  <si>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</si>
  <si>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</si>
  <si>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</si>
  <si>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</si>
  <si>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</si>
  <si>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</si>
  <si>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</si>
  <si>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</si>
  <si>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</si>
  <si>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</si>
  <si>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</si>
  <si>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</si>
  <si>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</si>
  <si>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</si>
  <si>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</si>
  <si>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</si>
  <si>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</si>
  <si>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</si>
  <si>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</si>
  <si>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</si>
  <si>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</si>
  <si>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</si>
  <si>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</si>
  <si>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</si>
  <si>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</si>
  <si>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</si>
  <si>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</si>
  <si>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</si>
  <si>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</si>
  <si>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</si>
  <si>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</si>
  <si>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</si>
  <si>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</si>
  <si>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</si>
  <si>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
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</si>
  <si>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</si>
  <si>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</si>
  <si>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</si>
  <si>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</si>
  <si>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</si>
  <si>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</si>
  <si>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530000200000000005801</t>
  </si>
  <si>
    <t>聘用制书记员补助经费</t>
  </si>
  <si>
    <t>30199</t>
  </si>
  <si>
    <t>其他工资福利支出</t>
  </si>
  <si>
    <t>530000210000000039907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</si>
  <si>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</si>
  <si>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</si>
  <si>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</si>
  <si>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</si>
  <si>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</si>
  <si>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</si>
  <si>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</si>
  <si>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530000210000000039909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</si>
  <si>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</si>
  <si>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</si>
  <si>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</si>
  <si>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</si>
  <si>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</si>
  <si>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</si>
  <si>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</si>
  <si>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</si>
  <si>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</si>
  <si>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530000210000000039911</t>
  </si>
  <si>
    <t>30113</t>
  </si>
  <si>
    <t>530000210000000039912</t>
  </si>
  <si>
    <t>对个人和家庭的补助</t>
  </si>
  <si>
    <t>30305</t>
  </si>
  <si>
    <t>生活补助</t>
  </si>
  <si>
    <t>530000210000000039914</t>
  </si>
  <si>
    <t>公车购置及运维费</t>
  </si>
  <si>
    <t>30231</t>
  </si>
  <si>
    <t>公务用车运行维护费</t>
  </si>
  <si>
    <t>530000210000000039917</t>
  </si>
  <si>
    <t>30217</t>
  </si>
  <si>
    <t>530000210000000039918</t>
  </si>
  <si>
    <t>行政人员公务交通补贴</t>
  </si>
  <si>
    <t>30239</t>
  </si>
  <si>
    <t>其他交通费用</t>
  </si>
  <si>
    <t>530000210000000039919</t>
  </si>
  <si>
    <t>工会经费</t>
  </si>
  <si>
    <t>30228</t>
  </si>
  <si>
    <t>530000210000000039920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</si>
  <si>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</si>
  <si>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</si>
  <si>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</si>
  <si>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</si>
  <si>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</si>
  <si>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</si>
  <si>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</si>
  <si>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</si>
  <si>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</si>
  <si>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</si>
  <si>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</si>
  <si>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</si>
  <si>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</si>
  <si>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30299</t>
  </si>
  <si>
    <t>其他商品和服务支出</t>
  </si>
  <si>
    <t>530000221100000170835</t>
  </si>
  <si>
    <t>人民警察加班补贴经费</t>
  </si>
  <si>
    <t>530000241100002220506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</si>
  <si>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</si>
  <si>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</si>
  <si>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</si>
  <si>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</si>
  <si>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</si>
  <si>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</si>
  <si>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</si>
  <si>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2025年第二批政法转移支付办案业务及业务装备经费</t>
  </si>
  <si>
    <t>事业发展类</t>
  </si>
  <si>
    <t>530000251100004320207</t>
  </si>
  <si>
    <t>31002</t>
  </si>
  <si>
    <t>办公设备购置</t>
  </si>
  <si>
    <t>2025年第一批政法转移支付办案业务及业务装备经费</t>
  </si>
  <si>
    <t>530000251100004017030</t>
  </si>
  <si>
    <t>非同级财政保障（结转结余类）经费</t>
  </si>
  <si>
    <t>530000251100003328483</t>
  </si>
  <si>
    <t>非同级财政保障（特定目标类）经费</t>
  </si>
  <si>
    <t>530000251100003328601</t>
  </si>
  <si>
    <t>30202</t>
  </si>
  <si>
    <t>印刷费</t>
  </si>
  <si>
    <t>检察业务综合保障经费</t>
  </si>
  <si>
    <t>其他运转类</t>
  </si>
  <si>
    <t>530000231100001082091</t>
  </si>
  <si>
    <t>30226</t>
  </si>
  <si>
    <t>劳务费</t>
  </si>
  <si>
    <t>其他人员支出</t>
  </si>
  <si>
    <t>民生类</t>
  </si>
  <si>
    <t>530000231100001085857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</si>
  <si>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</si>
  <si>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</si>
  <si>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</si>
  <si>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</si>
  <si>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</si>
  <si>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</si>
  <si>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</si>
  <si>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</si>
  <si>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</si>
  <si>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</si>
  <si>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</si>
  <si>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</si>
  <si>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聘用制书记员工资兑现足额率达100%；2.聘用制书记员技能考核合格率达100%；3.聘用制书记员出勤率达100%；4.聘用制书记员案卷归档及时率达90%；5.聘用制书记员在岗率达90%以上；6.检察官对聘用制书记员的满意度达90%以上。</t>
  </si>
  <si>
    <t>产出指标</t>
  </si>
  <si>
    <t>数量指标</t>
  </si>
  <si>
    <t>聘用制书记员工资兑现率</t>
  </si>
  <si>
    <t>=</t>
  </si>
  <si>
    <t>100</t>
  </si>
  <si>
    <t>%</t>
  </si>
  <si>
    <t>定量指标</t>
  </si>
  <si>
    <t>反映书记员工资的年度兑现情况。</t>
  </si>
  <si>
    <t>质量指标</t>
  </si>
  <si>
    <t>技能考核合格率</t>
  </si>
  <si>
    <t>反映年度考核按照优秀、称职、基本称职、不称职四个档次评定等次的情况。</t>
  </si>
  <si>
    <t>聘用制书记员出勤率</t>
  </si>
  <si>
    <t>反映书记员的工作质量及胜任岗位的能力情况。</t>
  </si>
  <si>
    <t>时效指标</t>
  </si>
  <si>
    <t>案卷归档及时率</t>
  </si>
  <si>
    <t>&gt;=</t>
  </si>
  <si>
    <t>90</t>
  </si>
  <si>
    <t>反映聘用制书记员案件材料保管质量的情况。
聘用制书记员案卷归档及时率=及时聘用制书记员案卷归档数/聘用制书记员案卷数*100%。</t>
  </si>
  <si>
    <t>效益指标</t>
  </si>
  <si>
    <t>社会效益</t>
  </si>
  <si>
    <t>聘用制书记员在岗率</t>
  </si>
  <si>
    <t>反映聘用制书记员人员稳定性的情况。
 聘用制书记员在岗率= 聘用制书记员在岗人数/聘用制书记员编制人数*100%。</t>
  </si>
  <si>
    <t>满意度指标</t>
  </si>
  <si>
    <t>服务对象满意度</t>
  </si>
  <si>
    <t>检察官对聘用制书记员的满意度</t>
  </si>
  <si>
    <t>反映服务部门对书记员工作的满意程度。</t>
  </si>
  <si>
    <t>通过检察业务综合保障经费项目实施，实现以下目标：一是增强保障和服务经济社会发展的能力；二是全面提升监督质效，努力实现公正司法；三是创新司法为民举措，不断满足人民群众司法需求；四是深化司法体制改革，大力提升司法公信力；五是加强检察院队伍建设，着力提高综合素质。2026年具体目标为：1.办案安全保卫服务保障面积不小于15076平米；2.年监督检查次数不少于4次；3.每天安保巡查次数不少于12次；4.未成年人案件考察帮教、心理咨询服务次数不少于20次；5.物业管理服务政府采购率不低于100%；6.安保人员在岗率不低于95%；7.安全事故发生次数为零；8.办案安全保卫服务需求保障程度不低于98%；9.服务受益人员满意度不低于95%。</t>
  </si>
  <si>
    <t>年监督检查次数</t>
  </si>
  <si>
    <t>次</t>
  </si>
  <si>
    <t>反映委托单位对办案服务区域监督检查的次数的情况。</t>
  </si>
  <si>
    <t>办案安全保卫服务面积</t>
  </si>
  <si>
    <t>15076</t>
  </si>
  <si>
    <t>平方米</t>
  </si>
  <si>
    <t>反映办案安全场所的服务区域、办公区域室内外面积之和。</t>
  </si>
  <si>
    <t>安保巡查次数</t>
  </si>
  <si>
    <t>12</t>
  </si>
  <si>
    <t>人次</t>
  </si>
  <si>
    <t>反映每天安保巡查次数的情况。</t>
  </si>
  <si>
    <t>考察帮教、心理咨询服务次数</t>
  </si>
  <si>
    <t>20</t>
  </si>
  <si>
    <t>反映县检察院未成年人案件考察帮教、心理咨询次数情况。</t>
  </si>
  <si>
    <t>政府采购率</t>
  </si>
  <si>
    <t>反映实行政府采购的情况。政府采购率=实行政府采购的项目数/采购限额标准以上项目数*100%</t>
  </si>
  <si>
    <t>安保人员在岗率</t>
  </si>
  <si>
    <t>95</t>
  </si>
  <si>
    <t>反映安保人员在岗的情况。安保人员在岗率=实际在岗工时/应在岗工时*100%</t>
  </si>
  <si>
    <t>安全事故发生次数</t>
  </si>
  <si>
    <t>0</t>
  </si>
  <si>
    <t>反映安全事故发生的次数情况。</t>
  </si>
  <si>
    <t>办案安全保卫服务需求保障程度</t>
  </si>
  <si>
    <t>98</t>
  </si>
  <si>
    <t>反映办案安全保卫服务满足委托单位的程度。（实际运用时根据项目对办案安全保卫服务的需求，主要通过整体评价的方式进行评价。）</t>
  </si>
  <si>
    <t>服务受益人员满意度</t>
  </si>
  <si>
    <t>反映物管服务受益人员满意程度。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</si>
  <si>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，民事检察工作更加精准，行政检察工作完善机制，公益诉讼检察工作提质增效。具体目标为：普法强基法治宣传场次≥10次，司法救助人次≥5人次，认罪认罚适用率≥80%；</t>
  </si>
  <si>
    <t>普法强基法治宣传场次</t>
  </si>
  <si>
    <t>10</t>
  </si>
  <si>
    <t>反映本院全年普法强基法治宣传情况。</t>
  </si>
  <si>
    <t>司法救助人次</t>
  </si>
  <si>
    <t>反映县检察院全年司法救助情况。</t>
  </si>
  <si>
    <t>认罪认罚适用率</t>
  </si>
  <si>
    <t>80</t>
  </si>
  <si>
    <t>考核检察机关办案质量。</t>
  </si>
  <si>
    <t>涉烟案件有罪判决率</t>
  </si>
  <si>
    <t>考核检察机关涉烟案件办案质量。</t>
  </si>
  <si>
    <t>涉烟案件捕后不起诉率</t>
  </si>
  <si>
    <t>&lt;=</t>
  </si>
  <si>
    <t>烟叶市场打击维护覆盖率</t>
  </si>
  <si>
    <t>反映烟叶市场打击覆盖面。</t>
  </si>
  <si>
    <t>人大代表对检察工作报告的满意度</t>
  </si>
  <si>
    <t>考核人大代表对检察机关工作报告的满意度。</t>
  </si>
  <si>
    <t>普法强基法治宣传场次≥50次，司法救助人次≥20人次，认罪认罚适用率≥80%，公诉案件有罪判决率≥90%，刑事案件捕后不起诉率≤2%，人大代表对检察工作的满意度≥95%。</t>
  </si>
  <si>
    <t>50</t>
  </si>
  <si>
    <t>反映本院全年普法强基法治宣传场次情况。</t>
  </si>
  <si>
    <t>考核检察机关办案质量。认罪认罚适用率=适用案件数/审结数*100%</t>
  </si>
  <si>
    <t>公诉案件有罪判决率</t>
  </si>
  <si>
    <t>刑事案件捕后不起诉率</t>
  </si>
  <si>
    <t>人大代表对检察工作的满意度</t>
  </si>
  <si>
    <t>考核人大代表对检察机关工作的满意度。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</si>
  <si>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</si>
  <si>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</si>
  <si>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</si>
  <si>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</si>
  <si>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</si>
  <si>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</si>
  <si>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</si>
  <si>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</si>
  <si>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</si>
  <si>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</si>
  <si>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</si>
  <si>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</si>
  <si>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</si>
  <si>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</si>
  <si>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</si>
  <si>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</si>
  <si>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车辆燃油费、维修费</t>
  </si>
  <si>
    <t>C23120300 车辆维修和保养服务</t>
  </si>
  <si>
    <t>项</t>
  </si>
  <si>
    <t>车辆保险费</t>
  </si>
  <si>
    <t>C1804010201 机动车保险服务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</si>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</sst>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\ hh:mm:ss"/>
    <numFmt numFmtId="43" formatCode="_ * #,##0.00_ ;_ * \-#,##0.00_ ;_ * &quot;-&quot;??_ ;_ @_ "/>
    <numFmt numFmtId="177" formatCode="yyyy\-mm\-dd"/>
    <numFmt numFmtId="178" formatCode="#,##0;\-#,##0;;@"/>
    <numFmt numFmtId="179" formatCode="#,##0.00;\-#,##0.00;;@"/>
    <numFmt numFmtId="180" formatCode="hh:mm:ss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0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6" fillId="18" borderId="20" applyNumberFormat="0" applyAlignment="0" applyProtection="0">
      <alignment vertical="center"/>
    </xf>
    <xf numFmtId="0" fontId="33" fillId="18" borderId="17" applyNumberFormat="0" applyAlignment="0" applyProtection="0">
      <alignment vertical="center"/>
    </xf>
    <xf numFmtId="0" fontId="37" fillId="23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0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178" fontId="7" fillId="0" borderId="7">
      <alignment horizontal="right" vertical="center"/>
    </xf>
  </cellStyleXfs>
  <cellXfs count="182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8" fontId="7" fillId="0" borderId="7" xfId="56">
      <alignment horizontal="right" vertical="center"/>
    </xf>
    <xf numFmtId="179" fontId="7" fillId="0" borderId="7" xfId="54">
      <alignment horizontal="right" vertical="center"/>
    </xf>
    <xf numFmtId="178" fontId="7" fillId="0" borderId="7" xfId="0" applyNumberFormat="1" applyFont="1" applyBorder="1" applyAlignment="1">
      <alignment horizontal="left" vertical="center"/>
    </xf>
    <xf numFmtId="179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78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179" fontId="5" fillId="0" borderId="7" xfId="54" applyFont="1" applyAlignment="1">
      <alignment horizontal="right" vertical="center" shrinkToFit="1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 shrinkToFit="1"/>
    </xf>
    <xf numFmtId="4" fontId="3" fillId="0" borderId="7" xfId="0" applyNumberFormat="1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pane ySplit="6" topLeftCell="A7" activePane="bottomLeft" state="frozen"/>
      <selection/>
      <selection pane="bottomLeft" activeCell="D28" sqref="D28"/>
    </sheetView>
  </sheetViews>
  <sheetFormatPr defaultColWidth="8" defaultRowHeight="14.25" customHeight="1" outlineLevelCol="3"/>
  <cols>
    <col min="1" max="1" width="36.2882882882883" customWidth="1"/>
    <col min="2" max="2" width="25.1711711711712" customWidth="1"/>
    <col min="3" max="3" width="33.6666666666667" customWidth="1"/>
    <col min="4" max="4" width="26.4054054054054" customWidth="1"/>
  </cols>
  <sheetData>
    <row r="1" ht="22" customHeight="1" spans="4:4">
      <c r="D1" s="100" t="s">
        <v>0</v>
      </c>
    </row>
    <row r="2" ht="36" customHeight="1" spans="1:4">
      <c r="A2" s="43" t="s">
        <v>1</v>
      </c>
      <c r="B2" s="174"/>
      <c r="C2" s="174"/>
      <c r="D2" s="174"/>
    </row>
    <row r="3" ht="21" customHeight="1" spans="1:4">
      <c r="A3" s="92" t="str">
        <f>"单位名称："&amp;"丘北县人民检察院"</f>
        <v>单位名称：丘北县人民检察院</v>
      </c>
      <c r="B3" s="137"/>
      <c r="C3" s="137"/>
      <c r="D3" s="99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2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9" customHeight="1" spans="1:4">
      <c r="A6" s="18"/>
      <c r="B6" s="18"/>
      <c r="C6" s="18"/>
      <c r="D6" s="18"/>
    </row>
    <row r="7" ht="25.5" customHeight="1" spans="1:4">
      <c r="A7" s="148" t="s">
        <v>8</v>
      </c>
      <c r="B7" s="124">
        <v>9278230.71</v>
      </c>
      <c r="C7" s="110" t="str">
        <f>"一"&amp;"、"&amp;"公共安全支出"</f>
        <v>一、公共安全支出</v>
      </c>
      <c r="D7" s="124">
        <v>7852740.28</v>
      </c>
    </row>
    <row r="8" ht="25.5" customHeight="1" spans="1:4">
      <c r="A8" s="148" t="s">
        <v>9</v>
      </c>
      <c r="B8" s="124"/>
      <c r="C8" s="110" t="str">
        <f>"二"&amp;"、"&amp;"社会保障和就业支出"</f>
        <v>二、社会保障和就业支出</v>
      </c>
      <c r="D8" s="124">
        <v>689574.63</v>
      </c>
    </row>
    <row r="9" ht="25.5" customHeight="1" spans="1:4">
      <c r="A9" s="148" t="s">
        <v>10</v>
      </c>
      <c r="B9" s="124"/>
      <c r="C9" s="110" t="str">
        <f>"三"&amp;"、"&amp;"卫生健康支出"</f>
        <v>三、卫生健康支出</v>
      </c>
      <c r="D9" s="124">
        <v>474373.06</v>
      </c>
    </row>
    <row r="10" ht="25.5" customHeight="1" spans="1:4">
      <c r="A10" s="148" t="s">
        <v>11</v>
      </c>
      <c r="B10" s="91"/>
      <c r="C10" s="110" t="str">
        <f>"四"&amp;"、"&amp;"住房保障支出"</f>
        <v>四、住房保障支出</v>
      </c>
      <c r="D10" s="124">
        <v>612232.74</v>
      </c>
    </row>
    <row r="11" ht="25.5" customHeight="1" spans="1:4">
      <c r="A11" s="148" t="s">
        <v>12</v>
      </c>
      <c r="B11" s="124">
        <v>229400</v>
      </c>
      <c r="C11" s="110"/>
      <c r="D11" s="124"/>
    </row>
    <row r="12" ht="14.1" spans="1:4">
      <c r="A12" s="148" t="s">
        <v>13</v>
      </c>
      <c r="B12" s="91"/>
      <c r="C12" s="110"/>
      <c r="D12" s="124"/>
    </row>
    <row r="13" ht="14.1" spans="1:4">
      <c r="A13" s="148" t="s">
        <v>14</v>
      </c>
      <c r="B13" s="91"/>
      <c r="C13" s="110"/>
      <c r="D13" s="124"/>
    </row>
    <row r="14" ht="14.1" spans="1:4">
      <c r="A14" s="148" t="s">
        <v>15</v>
      </c>
      <c r="B14" s="91"/>
      <c r="C14" s="110"/>
      <c r="D14" s="124"/>
    </row>
    <row r="15" ht="14.1" spans="1:4">
      <c r="A15" s="175" t="s">
        <v>16</v>
      </c>
      <c r="B15" s="91"/>
      <c r="C15" s="110"/>
      <c r="D15" s="124"/>
    </row>
    <row r="16" ht="25.5" customHeight="1" spans="1:4">
      <c r="A16" s="175" t="s">
        <v>17</v>
      </c>
      <c r="B16" s="124">
        <v>229400</v>
      </c>
      <c r="C16" s="110"/>
      <c r="D16" s="124"/>
    </row>
    <row r="17" ht="25.5" customHeight="1" spans="1:4">
      <c r="A17" s="176" t="s">
        <v>18</v>
      </c>
      <c r="B17" s="144">
        <v>9507630.71</v>
      </c>
      <c r="C17" s="145" t="s">
        <v>19</v>
      </c>
      <c r="D17" s="144">
        <v>9628920.71</v>
      </c>
    </row>
    <row r="18" ht="25.5" customHeight="1" spans="1:4">
      <c r="A18" s="177" t="s">
        <v>20</v>
      </c>
      <c r="B18" s="144">
        <v>121290</v>
      </c>
      <c r="C18" s="178" t="s">
        <v>21</v>
      </c>
      <c r="D18" s="179"/>
    </row>
    <row r="19" ht="25.5" customHeight="1" spans="1:4">
      <c r="A19" s="180" t="s">
        <v>22</v>
      </c>
      <c r="B19" s="124">
        <v>81290</v>
      </c>
      <c r="C19" s="146" t="s">
        <v>22</v>
      </c>
      <c r="D19" s="91"/>
    </row>
    <row r="20" ht="25.5" customHeight="1" spans="1:4">
      <c r="A20" s="180" t="s">
        <v>23</v>
      </c>
      <c r="B20" s="124">
        <v>40000</v>
      </c>
      <c r="C20" s="146" t="s">
        <v>23</v>
      </c>
      <c r="D20" s="91"/>
    </row>
    <row r="21" ht="25.5" customHeight="1" spans="1:4">
      <c r="A21" s="181" t="s">
        <v>24</v>
      </c>
      <c r="B21" s="144">
        <v>9628920.71</v>
      </c>
      <c r="C21" s="145" t="s">
        <v>25</v>
      </c>
      <c r="D21" s="140">
        <v>9628920.71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0.60625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K33" sqref="K33"/>
    </sheetView>
  </sheetViews>
  <sheetFormatPr defaultColWidth="9.14414414414414" defaultRowHeight="14.25" customHeight="1" outlineLevelCol="5"/>
  <cols>
    <col min="1" max="1" width="25.6396396396396" customWidth="1"/>
    <col min="2" max="6" width="20" customWidth="1"/>
  </cols>
  <sheetData>
    <row r="1" ht="15.75" customHeight="1" spans="6:6">
      <c r="F1" s="54" t="s">
        <v>322</v>
      </c>
    </row>
    <row r="2" ht="28.5" customHeight="1" spans="1:6">
      <c r="A2" s="26" t="s">
        <v>323</v>
      </c>
      <c r="B2" s="26"/>
      <c r="C2" s="26"/>
      <c r="D2" s="26"/>
      <c r="E2" s="26"/>
      <c r="F2" s="26"/>
    </row>
    <row r="3" ht="29" customHeight="1" spans="1:6">
      <c r="A3" s="101" t="str">
        <f>"单位名称："&amp;"丘北县人民检察院"</f>
        <v>单位名称：丘北县人民检察院</v>
      </c>
      <c r="B3" s="102"/>
      <c r="C3" s="102"/>
      <c r="D3" s="57"/>
      <c r="E3" s="57"/>
      <c r="F3" s="103" t="s">
        <v>2</v>
      </c>
    </row>
    <row r="4" ht="18.75" customHeight="1" spans="1:6">
      <c r="A4" s="9" t="s">
        <v>127</v>
      </c>
      <c r="B4" s="9" t="s">
        <v>48</v>
      </c>
      <c r="C4" s="9" t="s">
        <v>49</v>
      </c>
      <c r="D4" s="15" t="s">
        <v>324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4" t="s">
        <v>93</v>
      </c>
      <c r="B8" s="105"/>
      <c r="C8" s="105" t="s">
        <v>93</v>
      </c>
      <c r="D8" s="22"/>
      <c r="E8" s="22"/>
      <c r="F8" s="22"/>
    </row>
    <row r="9" ht="20.25" customHeight="1" spans="1:1">
      <c r="A9" t="s">
        <v>325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G20" sqref="G20"/>
    </sheetView>
  </sheetViews>
  <sheetFormatPr defaultColWidth="9.14414414414414" defaultRowHeight="14.25" customHeight="1"/>
  <cols>
    <col min="1" max="1" width="23.3873873873874" customWidth="1"/>
    <col min="2" max="2" width="17.5945945945946" customWidth="1"/>
    <col min="3" max="3" width="24.018018018018" customWidth="1"/>
    <col min="4" max="5" width="4.37837837837838" customWidth="1"/>
    <col min="6" max="6" width="10.3783783783784" customWidth="1"/>
    <col min="7" max="7" width="10.7477477477477" customWidth="1"/>
    <col min="8" max="8" width="10" customWidth="1"/>
    <col min="9" max="17" width="5.94594594594595" customWidth="1"/>
  </cols>
  <sheetData>
    <row r="1" ht="13.5" customHeight="1" spans="15:17">
      <c r="O1" s="52"/>
      <c r="P1" s="52"/>
      <c r="Q1" s="99" t="s">
        <v>326</v>
      </c>
    </row>
    <row r="2" ht="27.75" customHeight="1" spans="1:17">
      <c r="A2" s="55" t="s">
        <v>327</v>
      </c>
      <c r="B2" s="26"/>
      <c r="C2" s="26"/>
      <c r="D2" s="26"/>
      <c r="E2" s="26"/>
      <c r="F2" s="26"/>
      <c r="G2" s="26"/>
      <c r="H2" s="26"/>
      <c r="I2" s="26"/>
      <c r="J2" s="26"/>
      <c r="K2" s="44"/>
      <c r="L2" s="26"/>
      <c r="M2" s="26"/>
      <c r="N2" s="26"/>
      <c r="O2" s="44"/>
      <c r="P2" s="44"/>
      <c r="Q2" s="26"/>
    </row>
    <row r="3" ht="18.75" customHeight="1" spans="1:17">
      <c r="A3" s="92" t="str">
        <f>"单位名称："&amp;"丘北县人民检察院"</f>
        <v>单位名称：丘北县人民检察院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100" t="s">
        <v>118</v>
      </c>
    </row>
    <row r="4" ht="15.75" customHeight="1" spans="1:17">
      <c r="A4" s="9" t="s">
        <v>328</v>
      </c>
      <c r="B4" s="69" t="s">
        <v>329</v>
      </c>
      <c r="C4" s="69" t="s">
        <v>330</v>
      </c>
      <c r="D4" s="69" t="s">
        <v>331</v>
      </c>
      <c r="E4" s="69" t="s">
        <v>332</v>
      </c>
      <c r="F4" s="69" t="s">
        <v>333</v>
      </c>
      <c r="G4" s="61" t="s">
        <v>134</v>
      </c>
      <c r="H4" s="61"/>
      <c r="I4" s="61"/>
      <c r="J4" s="61"/>
      <c r="K4" s="70"/>
      <c r="L4" s="61"/>
      <c r="M4" s="61"/>
      <c r="N4" s="61"/>
      <c r="O4" s="85"/>
      <c r="P4" s="70"/>
      <c r="Q4" s="86"/>
    </row>
    <row r="5" ht="17.25" customHeight="1" spans="1:17">
      <c r="A5" s="14"/>
      <c r="B5" s="71"/>
      <c r="C5" s="71"/>
      <c r="D5" s="71"/>
      <c r="E5" s="71"/>
      <c r="F5" s="71"/>
      <c r="G5" s="71" t="s">
        <v>30</v>
      </c>
      <c r="H5" s="71" t="s">
        <v>33</v>
      </c>
      <c r="I5" s="71" t="s">
        <v>334</v>
      </c>
      <c r="J5" s="71" t="s">
        <v>335</v>
      </c>
      <c r="K5" s="72" t="s">
        <v>336</v>
      </c>
      <c r="L5" s="87" t="s">
        <v>337</v>
      </c>
      <c r="M5" s="87"/>
      <c r="N5" s="87"/>
      <c r="O5" s="88"/>
      <c r="P5" s="89"/>
      <c r="Q5" s="73"/>
    </row>
    <row r="6" ht="117" customHeight="1" spans="1:17">
      <c r="A6" s="17"/>
      <c r="B6" s="73"/>
      <c r="C6" s="73"/>
      <c r="D6" s="73"/>
      <c r="E6" s="73"/>
      <c r="F6" s="73"/>
      <c r="G6" s="73"/>
      <c r="H6" s="73" t="s">
        <v>32</v>
      </c>
      <c r="I6" s="73"/>
      <c r="J6" s="73"/>
      <c r="K6" s="74"/>
      <c r="L6" s="73" t="s">
        <v>32</v>
      </c>
      <c r="M6" s="73" t="s">
        <v>43</v>
      </c>
      <c r="N6" s="73" t="s">
        <v>141</v>
      </c>
      <c r="O6" s="90" t="s">
        <v>39</v>
      </c>
      <c r="P6" s="74" t="s">
        <v>40</v>
      </c>
      <c r="Q6" s="73" t="s">
        <v>41</v>
      </c>
    </row>
    <row r="7" ht="15" customHeight="1" spans="1:17">
      <c r="A7" s="18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8" customHeight="1" spans="1:17">
      <c r="A8" s="75" t="s">
        <v>45</v>
      </c>
      <c r="B8" s="76"/>
      <c r="C8" s="76"/>
      <c r="D8" s="76"/>
      <c r="E8" s="95"/>
      <c r="F8" s="22">
        <v>700000</v>
      </c>
      <c r="G8" s="22">
        <v>818000</v>
      </c>
      <c r="H8" s="22">
        <v>818000</v>
      </c>
      <c r="I8" s="22"/>
      <c r="J8" s="22"/>
      <c r="K8" s="22"/>
      <c r="L8" s="22"/>
      <c r="M8" s="22"/>
      <c r="N8" s="22"/>
      <c r="O8" s="22"/>
      <c r="P8" s="22"/>
      <c r="Q8" s="22"/>
    </row>
    <row r="9" ht="28" customHeight="1" spans="1:17">
      <c r="A9" s="96" t="s">
        <v>171</v>
      </c>
      <c r="B9" s="76" t="s">
        <v>338</v>
      </c>
      <c r="C9" s="76" t="s">
        <v>339</v>
      </c>
      <c r="D9" s="97" t="s">
        <v>340</v>
      </c>
      <c r="E9" s="98">
        <v>2</v>
      </c>
      <c r="F9" s="22"/>
      <c r="G9" s="22">
        <v>100000</v>
      </c>
      <c r="H9" s="22">
        <v>100000</v>
      </c>
      <c r="I9" s="22"/>
      <c r="J9" s="22"/>
      <c r="K9" s="22"/>
      <c r="L9" s="22"/>
      <c r="M9" s="22"/>
      <c r="N9" s="22"/>
      <c r="O9" s="22"/>
      <c r="P9" s="22"/>
      <c r="Q9" s="22"/>
    </row>
    <row r="10" ht="28" customHeight="1" spans="1:17">
      <c r="A10" s="96" t="s">
        <v>171</v>
      </c>
      <c r="B10" s="76" t="s">
        <v>341</v>
      </c>
      <c r="C10" s="76" t="s">
        <v>342</v>
      </c>
      <c r="D10" s="97" t="s">
        <v>340</v>
      </c>
      <c r="E10" s="98">
        <v>1</v>
      </c>
      <c r="F10" s="22"/>
      <c r="G10" s="22">
        <v>18000</v>
      </c>
      <c r="H10" s="22">
        <v>18000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8" customHeight="1" spans="1:17">
      <c r="A11" s="96" t="s">
        <v>222</v>
      </c>
      <c r="B11" s="76" t="s">
        <v>194</v>
      </c>
      <c r="C11" s="76" t="s">
        <v>343</v>
      </c>
      <c r="D11" s="97" t="s">
        <v>340</v>
      </c>
      <c r="E11" s="98">
        <v>1</v>
      </c>
      <c r="F11" s="22">
        <v>320000</v>
      </c>
      <c r="G11" s="22">
        <v>320000</v>
      </c>
      <c r="H11" s="22">
        <v>320000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8" customHeight="1" spans="1:17">
      <c r="A12" s="96" t="s">
        <v>222</v>
      </c>
      <c r="B12" s="76" t="s">
        <v>194</v>
      </c>
      <c r="C12" s="76" t="s">
        <v>343</v>
      </c>
      <c r="D12" s="97" t="s">
        <v>340</v>
      </c>
      <c r="E12" s="98">
        <v>1</v>
      </c>
      <c r="F12" s="22">
        <v>380000</v>
      </c>
      <c r="G12" s="22">
        <v>380000</v>
      </c>
      <c r="H12" s="22">
        <v>380000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8" customHeight="1" spans="1:17">
      <c r="A13" s="78" t="s">
        <v>93</v>
      </c>
      <c r="B13" s="79"/>
      <c r="C13" s="79"/>
      <c r="D13" s="79"/>
      <c r="E13" s="95"/>
      <c r="F13" s="22">
        <v>700000</v>
      </c>
      <c r="G13" s="22">
        <v>818000</v>
      </c>
      <c r="H13" s="22">
        <v>818000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554861111111111" top="1" bottom="1" header="0.5" footer="0.5"/>
  <pageSetup paperSize="9" scale="8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E28" sqref="E28"/>
    </sheetView>
  </sheetViews>
  <sheetFormatPr defaultColWidth="9.14414414414414" defaultRowHeight="14.25" customHeight="1"/>
  <cols>
    <col min="1" max="1" width="15" customWidth="1"/>
    <col min="2" max="2" width="15.6216216216216" customWidth="1"/>
    <col min="3" max="3" width="11.4954954954955" customWidth="1"/>
    <col min="4" max="14" width="7.87387387387387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6"/>
      <c r="I1" s="59"/>
      <c r="J1" s="59"/>
      <c r="K1" s="59"/>
      <c r="L1" s="52"/>
      <c r="M1" s="81"/>
      <c r="N1" s="82" t="s">
        <v>344</v>
      </c>
    </row>
    <row r="2" ht="27.75" customHeight="1" spans="1:14">
      <c r="A2" s="55" t="s">
        <v>345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4"/>
      <c r="M2" s="68"/>
      <c r="N2" s="67"/>
    </row>
    <row r="3" ht="18.75" customHeight="1" spans="1:14">
      <c r="A3" s="56" t="str">
        <f>"单位名称："&amp;"丘北县人民检察院"</f>
        <v>单位名称：丘北县人民检察院</v>
      </c>
      <c r="B3" s="57"/>
      <c r="C3" s="57"/>
      <c r="D3" s="57"/>
      <c r="E3" s="57"/>
      <c r="F3" s="57"/>
      <c r="G3" s="57"/>
      <c r="H3" s="66"/>
      <c r="I3" s="59"/>
      <c r="J3" s="59"/>
      <c r="K3" s="59"/>
      <c r="L3" s="64"/>
      <c r="M3" s="83"/>
      <c r="N3" s="84" t="s">
        <v>118</v>
      </c>
    </row>
    <row r="4" ht="15.75" customHeight="1" spans="1:14">
      <c r="A4" s="9" t="s">
        <v>328</v>
      </c>
      <c r="B4" s="69" t="s">
        <v>346</v>
      </c>
      <c r="C4" s="69" t="s">
        <v>347</v>
      </c>
      <c r="D4" s="61" t="s">
        <v>134</v>
      </c>
      <c r="E4" s="61"/>
      <c r="F4" s="61"/>
      <c r="G4" s="61"/>
      <c r="H4" s="70"/>
      <c r="I4" s="61"/>
      <c r="J4" s="61"/>
      <c r="K4" s="61"/>
      <c r="L4" s="85"/>
      <c r="M4" s="70"/>
      <c r="N4" s="86"/>
    </row>
    <row r="5" ht="17.25" customHeight="1" spans="1:14">
      <c r="A5" s="14"/>
      <c r="B5" s="71"/>
      <c r="C5" s="71"/>
      <c r="D5" s="71" t="s">
        <v>30</v>
      </c>
      <c r="E5" s="71" t="s">
        <v>33</v>
      </c>
      <c r="F5" s="71" t="s">
        <v>334</v>
      </c>
      <c r="G5" s="71" t="s">
        <v>335</v>
      </c>
      <c r="H5" s="72" t="s">
        <v>336</v>
      </c>
      <c r="I5" s="87" t="s">
        <v>337</v>
      </c>
      <c r="J5" s="87"/>
      <c r="K5" s="87"/>
      <c r="L5" s="88"/>
      <c r="M5" s="89"/>
      <c r="N5" s="73"/>
    </row>
    <row r="6" ht="61" customHeight="1" spans="1:14">
      <c r="A6" s="17"/>
      <c r="B6" s="73"/>
      <c r="C6" s="73"/>
      <c r="D6" s="73"/>
      <c r="E6" s="73"/>
      <c r="F6" s="73"/>
      <c r="G6" s="73"/>
      <c r="H6" s="74"/>
      <c r="I6" s="73" t="s">
        <v>32</v>
      </c>
      <c r="J6" s="73" t="s">
        <v>43</v>
      </c>
      <c r="K6" s="73" t="s">
        <v>141</v>
      </c>
      <c r="L6" s="90" t="s">
        <v>39</v>
      </c>
      <c r="M6" s="74" t="s">
        <v>40</v>
      </c>
      <c r="N6" s="73" t="s">
        <v>41</v>
      </c>
    </row>
    <row r="7" ht="15" customHeight="1" spans="1:14">
      <c r="A7" s="17">
        <v>1</v>
      </c>
      <c r="B7" s="73">
        <v>2</v>
      </c>
      <c r="C7" s="73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ht="21" customHeight="1" spans="1:14">
      <c r="A8" s="75"/>
      <c r="B8" s="76"/>
      <c r="C8" s="76"/>
      <c r="D8" s="77"/>
      <c r="E8" s="77"/>
      <c r="F8" s="77"/>
      <c r="G8" s="77"/>
      <c r="H8" s="77"/>
      <c r="I8" s="77"/>
      <c r="J8" s="77"/>
      <c r="K8" s="77"/>
      <c r="L8" s="91"/>
      <c r="M8" s="77"/>
      <c r="N8" s="77"/>
    </row>
    <row r="9" ht="21" customHeight="1" spans="1:14">
      <c r="A9" s="75"/>
      <c r="B9" s="76"/>
      <c r="C9" s="76"/>
      <c r="D9" s="77"/>
      <c r="E9" s="77"/>
      <c r="F9" s="77"/>
      <c r="G9" s="77"/>
      <c r="H9" s="77"/>
      <c r="I9" s="77"/>
      <c r="J9" s="77"/>
      <c r="K9" s="77"/>
      <c r="L9" s="91"/>
      <c r="M9" s="77"/>
      <c r="N9" s="77"/>
    </row>
    <row r="10" ht="21" customHeight="1" spans="1:14">
      <c r="A10" s="78" t="s">
        <v>93</v>
      </c>
      <c r="B10" s="79"/>
      <c r="C10" s="80"/>
      <c r="D10" s="77"/>
      <c r="E10" s="77"/>
      <c r="F10" s="77"/>
      <c r="G10" s="77"/>
      <c r="H10" s="77"/>
      <c r="I10" s="77"/>
      <c r="J10" s="77"/>
      <c r="K10" s="77"/>
      <c r="L10" s="91"/>
      <c r="M10" s="77"/>
      <c r="N10" s="77"/>
    </row>
    <row r="11" ht="20.25" customHeight="1" spans="1:1">
      <c r="A11" t="s">
        <v>325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K22" sqref="K22"/>
    </sheetView>
  </sheetViews>
  <sheetFormatPr defaultColWidth="9.14414414414414" defaultRowHeight="14.25" customHeight="1"/>
  <cols>
    <col min="1" max="1" width="23.009009009009" customWidth="1"/>
    <col min="2" max="4" width="8.55855855855856" customWidth="1"/>
    <col min="5" max="23" width="6.40540540540541" customWidth="1"/>
    <col min="24" max="24" width="8.55855855855856" customWidth="1"/>
  </cols>
  <sheetData>
    <row r="1" ht="13.5" customHeight="1" spans="4:24">
      <c r="D1" s="54"/>
      <c r="W1" s="52"/>
      <c r="X1" s="52" t="s">
        <v>348</v>
      </c>
    </row>
    <row r="2" ht="27.75" customHeight="1" spans="1:24">
      <c r="A2" s="55" t="s">
        <v>349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"单位名称："&amp;"丘北县人民检察院"</f>
        <v>单位名称：丘北县人民检察院</v>
      </c>
      <c r="B3" s="57"/>
      <c r="C3" s="57"/>
      <c r="D3" s="58"/>
      <c r="E3" s="59"/>
      <c r="F3" s="59"/>
      <c r="G3" s="59"/>
      <c r="H3" s="59"/>
      <c r="I3" s="59"/>
      <c r="W3" s="64"/>
      <c r="X3" s="64" t="s">
        <v>118</v>
      </c>
    </row>
    <row r="4" ht="30" customHeight="1" spans="1:24">
      <c r="A4" s="9" t="s">
        <v>350</v>
      </c>
      <c r="B4" s="60" t="s">
        <v>134</v>
      </c>
      <c r="C4" s="61"/>
      <c r="D4" s="61"/>
      <c r="E4" s="45" t="s">
        <v>351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ht="95" customHeight="1" spans="1:24">
      <c r="A5" s="17"/>
      <c r="B5" s="14" t="s">
        <v>30</v>
      </c>
      <c r="C5" s="9" t="s">
        <v>33</v>
      </c>
      <c r="D5" s="62" t="s">
        <v>352</v>
      </c>
      <c r="E5" s="45" t="s">
        <v>353</v>
      </c>
      <c r="F5" s="45" t="s">
        <v>354</v>
      </c>
      <c r="G5" s="45" t="s">
        <v>355</v>
      </c>
      <c r="H5" s="45" t="s">
        <v>356</v>
      </c>
      <c r="I5" s="45" t="s">
        <v>357</v>
      </c>
      <c r="J5" s="45" t="s">
        <v>358</v>
      </c>
      <c r="K5" s="45" t="s">
        <v>359</v>
      </c>
      <c r="L5" s="45" t="s">
        <v>360</v>
      </c>
      <c r="M5" s="45" t="s">
        <v>361</v>
      </c>
      <c r="N5" s="45" t="s">
        <v>362</v>
      </c>
      <c r="O5" s="45" t="s">
        <v>363</v>
      </c>
      <c r="P5" s="45" t="s">
        <v>364</v>
      </c>
      <c r="Q5" s="45" t="s">
        <v>365</v>
      </c>
      <c r="R5" s="45" t="s">
        <v>366</v>
      </c>
      <c r="S5" s="45" t="s">
        <v>367</v>
      </c>
      <c r="T5" s="45" t="s">
        <v>368</v>
      </c>
      <c r="U5" s="45" t="s">
        <v>369</v>
      </c>
      <c r="V5" s="45" t="s">
        <v>370</v>
      </c>
      <c r="W5" s="45" t="s">
        <v>371</v>
      </c>
      <c r="X5" s="45" t="s">
        <v>372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5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30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ht="20.25" customHeight="1" spans="1:1">
      <c r="A9" t="s">
        <v>325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N23" sqref="N23"/>
    </sheetView>
  </sheetViews>
  <sheetFormatPr defaultColWidth="9.14414414414414" defaultRowHeight="12" customHeight="1" outlineLevelRow="7"/>
  <cols>
    <col min="1" max="1" width="17.5045045045045" customWidth="1"/>
    <col min="2" max="2" width="15.6216216216216" customWidth="1"/>
    <col min="3" max="10" width="11.8828828828829" customWidth="1"/>
  </cols>
  <sheetData>
    <row r="1" customHeight="1" spans="10:10">
      <c r="J1" s="52" t="s">
        <v>373</v>
      </c>
    </row>
    <row r="2" ht="28.5" customHeight="1" spans="1:10">
      <c r="A2" s="43" t="s">
        <v>374</v>
      </c>
      <c r="B2" s="26"/>
      <c r="C2" s="26"/>
      <c r="D2" s="26"/>
      <c r="E2" s="26"/>
      <c r="F2" s="44"/>
      <c r="G2" s="26"/>
      <c r="H2" s="44"/>
      <c r="I2" s="44"/>
      <c r="J2" s="26"/>
    </row>
    <row r="3" ht="17.25" customHeight="1" spans="1:1">
      <c r="A3" s="4" t="str">
        <f>"单位名称："&amp;"丘北县人民检察院"</f>
        <v>单位名称：丘北县人民检察院</v>
      </c>
    </row>
    <row r="4" ht="44.25" customHeight="1" spans="1:10">
      <c r="A4" s="45" t="s">
        <v>232</v>
      </c>
      <c r="B4" s="45" t="s">
        <v>233</v>
      </c>
      <c r="C4" s="45" t="s">
        <v>234</v>
      </c>
      <c r="D4" s="45" t="s">
        <v>235</v>
      </c>
      <c r="E4" s="45" t="s">
        <v>236</v>
      </c>
      <c r="F4" s="46" t="s">
        <v>237</v>
      </c>
      <c r="G4" s="45" t="s">
        <v>238</v>
      </c>
      <c r="H4" s="46" t="s">
        <v>239</v>
      </c>
      <c r="I4" s="46" t="s">
        <v>240</v>
      </c>
      <c r="J4" s="45" t="s">
        <v>241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21.75" customHeight="1" spans="1:10">
      <c r="A6" s="47"/>
      <c r="B6" s="48"/>
      <c r="C6" s="48"/>
      <c r="D6" s="48"/>
      <c r="E6" s="49"/>
      <c r="F6" s="50"/>
      <c r="G6" s="49"/>
      <c r="H6" s="50"/>
      <c r="I6" s="50"/>
      <c r="J6" s="49"/>
    </row>
    <row r="7" ht="60.75" customHeight="1" spans="1:10">
      <c r="A7" s="47"/>
      <c r="B7" s="51"/>
      <c r="C7" s="51"/>
      <c r="D7" s="51"/>
      <c r="E7" s="47"/>
      <c r="F7" s="51"/>
      <c r="G7" s="47"/>
      <c r="H7" s="51"/>
      <c r="I7" s="51"/>
      <c r="J7" s="53"/>
    </row>
    <row r="8" ht="20.25" customHeight="1" spans="1:1">
      <c r="A8" t="s">
        <v>325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F26" sqref="F26"/>
    </sheetView>
  </sheetViews>
  <sheetFormatPr defaultColWidth="8.84684684684685" defaultRowHeight="15" customHeight="1" outlineLevelCol="7"/>
  <cols>
    <col min="1" max="1" width="20.1261261261261" customWidth="1"/>
    <col min="2" max="2" width="7.62162162162162" customWidth="1"/>
    <col min="3" max="3" width="15.5045045045045" customWidth="1"/>
    <col min="4" max="4" width="10.4954954954955" customWidth="1"/>
    <col min="5" max="5" width="14.4234234234234" customWidth="1"/>
    <col min="6" max="8" width="19.9189189189189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375</v>
      </c>
    </row>
    <row r="2" ht="30.75" customHeight="1" spans="1:8">
      <c r="A2" s="35" t="s">
        <v>376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"单位名称："&amp;"丘北县人民检察院"</f>
        <v>单位名称：丘北县人民检察院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127</v>
      </c>
      <c r="B4" s="36" t="s">
        <v>377</v>
      </c>
      <c r="C4" s="36" t="s">
        <v>378</v>
      </c>
      <c r="D4" s="36" t="s">
        <v>379</v>
      </c>
      <c r="E4" s="36" t="s">
        <v>380</v>
      </c>
      <c r="F4" s="36" t="s">
        <v>381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332</v>
      </c>
      <c r="G5" s="36" t="s">
        <v>382</v>
      </c>
      <c r="H5" s="36" t="s">
        <v>383</v>
      </c>
    </row>
    <row r="6" ht="18.75" customHeight="1" spans="1:8">
      <c r="A6" s="37" t="s">
        <v>110</v>
      </c>
      <c r="B6" s="37" t="s">
        <v>111</v>
      </c>
      <c r="C6" s="37" t="s">
        <v>112</v>
      </c>
      <c r="D6" s="37" t="s">
        <v>113</v>
      </c>
      <c r="E6" s="37" t="s">
        <v>114</v>
      </c>
      <c r="F6" s="37" t="s">
        <v>115</v>
      </c>
      <c r="G6" s="37" t="s">
        <v>384</v>
      </c>
      <c r="H6" s="37" t="s">
        <v>385</v>
      </c>
    </row>
    <row r="7" ht="30" customHeight="1" spans="1:8">
      <c r="A7" s="38"/>
      <c r="B7" s="38"/>
      <c r="C7" s="38"/>
      <c r="D7" s="38"/>
      <c r="E7" s="36"/>
      <c r="F7" s="39"/>
      <c r="G7" s="40"/>
      <c r="H7" s="40"/>
    </row>
    <row r="8" ht="20.2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23" customHeight="1" spans="1:8">
      <c r="A9" s="38" t="s">
        <v>386</v>
      </c>
      <c r="B9" s="38"/>
      <c r="C9" s="38"/>
      <c r="D9" s="38"/>
      <c r="E9" s="38"/>
      <c r="F9" s="41"/>
      <c r="G9" s="42"/>
      <c r="H9" s="42"/>
    </row>
    <row r="10" ht="20.25" customHeight="1" spans="1:1">
      <c r="A10" t="s">
        <v>325</v>
      </c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O23" sqref="O22:O23"/>
    </sheetView>
  </sheetViews>
  <sheetFormatPr defaultColWidth="9.14414414414414" defaultRowHeight="14.25" customHeight="1"/>
  <cols>
    <col min="1" max="1" width="12.8738738738739" customWidth="1"/>
    <col min="2" max="3" width="8.12612612612613" customWidth="1"/>
    <col min="4" max="7" width="11.8738738738739" customWidth="1"/>
    <col min="8" max="8" width="13.5135135135135" customWidth="1"/>
    <col min="9" max="9" width="11.8738738738739" customWidth="1"/>
    <col min="10" max="10" width="13.7477477477477" customWidth="1"/>
    <col min="11" max="11" width="15.6216216216216" customWidth="1"/>
  </cols>
  <sheetData>
    <row r="1" ht="19" customHeight="1" spans="4:11">
      <c r="D1" s="1"/>
      <c r="E1" s="1"/>
      <c r="F1" s="1"/>
      <c r="G1" s="1"/>
      <c r="K1" s="2" t="s">
        <v>387</v>
      </c>
    </row>
    <row r="2" ht="27.75" customHeight="1" spans="1:11">
      <c r="A2" s="26" t="s">
        <v>388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1" customHeight="1" spans="1:11">
      <c r="A3" s="4" t="str">
        <f>"单位名称："&amp;"丘北县人民检察院"</f>
        <v>单位名称：丘北县人民检察院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118</v>
      </c>
    </row>
    <row r="4" ht="21.75" customHeight="1" spans="1:11">
      <c r="A4" s="8" t="s">
        <v>205</v>
      </c>
      <c r="B4" s="8" t="s">
        <v>129</v>
      </c>
      <c r="C4" s="8" t="s">
        <v>206</v>
      </c>
      <c r="D4" s="9" t="s">
        <v>130</v>
      </c>
      <c r="E4" s="9" t="s">
        <v>131</v>
      </c>
      <c r="F4" s="9" t="s">
        <v>132</v>
      </c>
      <c r="G4" s="9" t="s">
        <v>133</v>
      </c>
      <c r="H4" s="15" t="s">
        <v>30</v>
      </c>
      <c r="I4" s="10" t="s">
        <v>389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7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7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93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ht="20.25" customHeight="1" spans="1:1">
      <c r="A11" t="s">
        <v>325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E19" sqref="E19"/>
    </sheetView>
  </sheetViews>
  <sheetFormatPr defaultColWidth="9.14414414414414" defaultRowHeight="14.25" customHeight="1" outlineLevelCol="6"/>
  <cols>
    <col min="1" max="1" width="15" customWidth="1"/>
    <col min="2" max="2" width="18.2972972972973" customWidth="1"/>
    <col min="3" max="3" width="24.1621621621622" customWidth="1"/>
    <col min="4" max="4" width="8.12612612612613" customWidth="1"/>
    <col min="5" max="7" width="19.6846846846847" customWidth="1"/>
  </cols>
  <sheetData>
    <row r="1" ht="24" customHeight="1" spans="4:7">
      <c r="D1" s="1"/>
      <c r="G1" s="2" t="s">
        <v>390</v>
      </c>
    </row>
    <row r="2" ht="27.75" customHeight="1" spans="1:7">
      <c r="A2" s="3" t="s">
        <v>391</v>
      </c>
      <c r="B2" s="3"/>
      <c r="C2" s="3"/>
      <c r="D2" s="3"/>
      <c r="E2" s="3"/>
      <c r="F2" s="3"/>
      <c r="G2" s="3"/>
    </row>
    <row r="3" ht="21" customHeight="1" spans="1:7">
      <c r="A3" s="4" t="str">
        <f>"单位名称："&amp;"丘北县人民检察院"</f>
        <v>单位名称：丘北县人民检察院</v>
      </c>
      <c r="B3" s="5"/>
      <c r="C3" s="5"/>
      <c r="D3" s="5"/>
      <c r="E3" s="6"/>
      <c r="F3" s="6"/>
      <c r="G3" s="7" t="s">
        <v>118</v>
      </c>
    </row>
    <row r="4" ht="21.75" customHeight="1" spans="1:7">
      <c r="A4" s="8" t="s">
        <v>206</v>
      </c>
      <c r="B4" s="8" t="s">
        <v>205</v>
      </c>
      <c r="C4" s="8" t="s">
        <v>129</v>
      </c>
      <c r="D4" s="9" t="s">
        <v>392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393</v>
      </c>
      <c r="F5" s="9" t="s">
        <v>394</v>
      </c>
      <c r="G5" s="9" t="s">
        <v>395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45</v>
      </c>
      <c r="B8" s="21"/>
      <c r="C8" s="21"/>
      <c r="D8" s="20"/>
      <c r="E8" s="22">
        <v>760000</v>
      </c>
      <c r="F8" s="22">
        <v>760000</v>
      </c>
      <c r="G8" s="22">
        <v>760000</v>
      </c>
    </row>
    <row r="9" ht="30" customHeight="1" spans="1:7">
      <c r="A9" s="20"/>
      <c r="B9" s="20" t="s">
        <v>396</v>
      </c>
      <c r="C9" s="20" t="s">
        <v>222</v>
      </c>
      <c r="D9" s="20" t="s">
        <v>397</v>
      </c>
      <c r="E9" s="22">
        <v>760000</v>
      </c>
      <c r="F9" s="22">
        <v>760000</v>
      </c>
      <c r="G9" s="22">
        <v>760000</v>
      </c>
    </row>
    <row r="10" ht="18.75" customHeight="1" spans="1:7">
      <c r="A10" s="23" t="s">
        <v>30</v>
      </c>
      <c r="B10" s="24" t="s">
        <v>398</v>
      </c>
      <c r="C10" s="24"/>
      <c r="D10" s="25"/>
      <c r="E10" s="22">
        <v>760000</v>
      </c>
      <c r="F10" s="22">
        <v>760000</v>
      </c>
      <c r="G10" s="22">
        <v>760000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K19" sqref="K19"/>
    </sheetView>
  </sheetViews>
  <sheetFormatPr defaultColWidth="8" defaultRowHeight="14.25" customHeight="1"/>
  <cols>
    <col min="1" max="2" width="9.81081081081081" customWidth="1"/>
    <col min="3" max="5" width="13.5855855855856" customWidth="1"/>
    <col min="6" max="8" width="7.94594594594595" customWidth="1"/>
    <col min="9" max="9" width="11.963963963964" customWidth="1"/>
    <col min="10" max="10" width="5.63063063063063" customWidth="1"/>
    <col min="11" max="13" width="8.02702702702703" customWidth="1"/>
    <col min="14" max="16" width="11.7297297297297" customWidth="1"/>
    <col min="17" max="18" width="6.40540540540541" customWidth="1"/>
    <col min="19" max="19" width="12.7297297297297" customWidth="1"/>
  </cols>
  <sheetData>
    <row r="1" ht="26" customHeight="1" spans="1:18">
      <c r="A1" s="150"/>
      <c r="J1" s="164"/>
      <c r="R1" s="2" t="s">
        <v>26</v>
      </c>
    </row>
    <row r="2" ht="36" customHeight="1" spans="1:19">
      <c r="A2" s="151" t="s">
        <v>27</v>
      </c>
      <c r="B2" s="26"/>
      <c r="C2" s="26"/>
      <c r="D2" s="26"/>
      <c r="E2" s="26"/>
      <c r="F2" s="26"/>
      <c r="G2" s="26"/>
      <c r="H2" s="26"/>
      <c r="I2" s="26"/>
      <c r="J2" s="44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"单位名称："&amp;"丘北县人民检察院"</f>
        <v>单位名称：丘北县人民检察院</v>
      </c>
      <c r="B3" s="6"/>
      <c r="C3" s="6"/>
      <c r="D3" s="6"/>
      <c r="E3" s="6"/>
      <c r="F3" s="6"/>
      <c r="G3" s="6"/>
      <c r="H3" s="6"/>
      <c r="I3" s="6"/>
      <c r="J3" s="165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27" customHeight="1" spans="1:19">
      <c r="A4" s="152" t="s">
        <v>28</v>
      </c>
      <c r="B4" s="153" t="s">
        <v>29</v>
      </c>
      <c r="C4" s="153" t="s">
        <v>30</v>
      </c>
      <c r="D4" s="154" t="s">
        <v>31</v>
      </c>
      <c r="E4" s="155"/>
      <c r="F4" s="155"/>
      <c r="G4" s="155"/>
      <c r="H4" s="155"/>
      <c r="I4" s="155"/>
      <c r="J4" s="166"/>
      <c r="K4" s="155"/>
      <c r="L4" s="155"/>
      <c r="M4" s="155"/>
      <c r="N4" s="167"/>
      <c r="O4" s="167" t="s">
        <v>20</v>
      </c>
      <c r="P4" s="167"/>
      <c r="Q4" s="167"/>
      <c r="R4" s="167"/>
      <c r="S4" s="167"/>
    </row>
    <row r="5" ht="25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68" t="s">
        <v>37</v>
      </c>
      <c r="J5" s="169"/>
      <c r="K5" s="168" t="s">
        <v>38</v>
      </c>
      <c r="L5" s="168" t="s">
        <v>39</v>
      </c>
      <c r="M5" s="168" t="s">
        <v>40</v>
      </c>
      <c r="N5" s="170" t="s">
        <v>41</v>
      </c>
      <c r="O5" s="171" t="s">
        <v>32</v>
      </c>
      <c r="P5" s="171" t="s">
        <v>33</v>
      </c>
      <c r="Q5" s="171" t="s">
        <v>34</v>
      </c>
      <c r="R5" s="171" t="s">
        <v>35</v>
      </c>
      <c r="S5" s="171" t="s">
        <v>42</v>
      </c>
    </row>
    <row r="6" ht="63" customHeight="1" spans="1:19">
      <c r="A6" s="158"/>
      <c r="B6" s="159"/>
      <c r="C6" s="159"/>
      <c r="D6" s="159"/>
      <c r="E6" s="159"/>
      <c r="F6" s="159"/>
      <c r="G6" s="159"/>
      <c r="H6" s="159"/>
      <c r="I6" s="172" t="s">
        <v>32</v>
      </c>
      <c r="J6" s="172" t="s">
        <v>43</v>
      </c>
      <c r="K6" s="172" t="s">
        <v>38</v>
      </c>
      <c r="L6" s="172" t="s">
        <v>39</v>
      </c>
      <c r="M6" s="172" t="s">
        <v>40</v>
      </c>
      <c r="N6" s="172" t="s">
        <v>41</v>
      </c>
      <c r="O6" s="172"/>
      <c r="P6" s="172"/>
      <c r="Q6" s="172"/>
      <c r="R6" s="172"/>
      <c r="S6" s="172"/>
    </row>
    <row r="7" ht="16.5" customHeight="1" spans="1:19">
      <c r="A7" s="134">
        <v>1</v>
      </c>
      <c r="B7" s="19">
        <v>2</v>
      </c>
      <c r="C7" s="19">
        <v>3</v>
      </c>
      <c r="D7" s="19">
        <v>4</v>
      </c>
      <c r="E7" s="134">
        <v>5</v>
      </c>
      <c r="F7" s="19">
        <v>6</v>
      </c>
      <c r="G7" s="19">
        <v>7</v>
      </c>
      <c r="H7" s="134">
        <v>8</v>
      </c>
      <c r="I7" s="19">
        <v>9</v>
      </c>
      <c r="J7" s="32">
        <v>10</v>
      </c>
      <c r="K7" s="32">
        <v>11</v>
      </c>
      <c r="L7" s="173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43" customHeight="1" spans="1:19">
      <c r="A8" s="28" t="s">
        <v>44</v>
      </c>
      <c r="B8" s="28" t="s">
        <v>45</v>
      </c>
      <c r="C8" s="118">
        <v>9628920.71</v>
      </c>
      <c r="D8" s="160">
        <v>9507630.71</v>
      </c>
      <c r="E8" s="161">
        <v>9278230.71</v>
      </c>
      <c r="F8" s="161"/>
      <c r="G8" s="161"/>
      <c r="H8" s="161"/>
      <c r="I8" s="161">
        <v>229400</v>
      </c>
      <c r="J8" s="161"/>
      <c r="K8" s="161"/>
      <c r="L8" s="161"/>
      <c r="M8" s="161"/>
      <c r="N8" s="161">
        <v>229400</v>
      </c>
      <c r="O8" s="161">
        <v>121290</v>
      </c>
      <c r="P8" s="161">
        <v>81290</v>
      </c>
      <c r="Q8" s="161"/>
      <c r="R8" s="161"/>
      <c r="S8" s="161">
        <v>40000</v>
      </c>
    </row>
    <row r="9" ht="27" customHeight="1" spans="1:19">
      <c r="A9" s="162" t="s">
        <v>30</v>
      </c>
      <c r="B9" s="163"/>
      <c r="C9" s="160">
        <v>9628920.71</v>
      </c>
      <c r="D9" s="160">
        <v>9507630.71</v>
      </c>
      <c r="E9" s="161">
        <v>9278230.71</v>
      </c>
      <c r="F9" s="161"/>
      <c r="G9" s="161"/>
      <c r="H9" s="161"/>
      <c r="I9" s="161">
        <v>229400</v>
      </c>
      <c r="J9" s="161"/>
      <c r="K9" s="161"/>
      <c r="L9" s="161"/>
      <c r="M9" s="161"/>
      <c r="N9" s="161">
        <v>229400</v>
      </c>
      <c r="O9" s="161">
        <v>121290</v>
      </c>
      <c r="P9" s="161">
        <v>81290</v>
      </c>
      <c r="Q9" s="161"/>
      <c r="R9" s="161"/>
      <c r="S9" s="161">
        <v>40000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6" topLeftCell="A7" activePane="bottomLeft" state="frozen"/>
      <selection/>
      <selection pane="bottomLeft" activeCell="K17" sqref="K17"/>
    </sheetView>
  </sheetViews>
  <sheetFormatPr defaultColWidth="9.14414414414414" defaultRowHeight="14.25" customHeight="1"/>
  <cols>
    <col min="1" max="1" width="17.2882882882883" customWidth="1"/>
    <col min="2" max="2" width="37.6036036036036" customWidth="1"/>
    <col min="3" max="6" width="13.045045045045" customWidth="1"/>
    <col min="7" max="9" width="6.87387387387387" customWidth="1"/>
    <col min="10" max="10" width="13.045045045045" customWidth="1"/>
    <col min="11" max="14" width="8.48648648648649" customWidth="1"/>
    <col min="15" max="15" width="13.045045045045" customWidth="1"/>
  </cols>
  <sheetData>
    <row r="1" ht="15.75" customHeight="1" spans="15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"单位名称："&amp;"丘北县人民检察院"</f>
        <v>单位名称：丘北县人民检察院</v>
      </c>
      <c r="B3" s="102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3" t="s">
        <v>2</v>
      </c>
    </row>
    <row r="4" ht="6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9" t="s">
        <v>34</v>
      </c>
      <c r="H4" s="9" t="s">
        <v>35</v>
      </c>
      <c r="I4" s="9" t="s">
        <v>50</v>
      </c>
      <c r="J4" s="10" t="s">
        <v>51</v>
      </c>
      <c r="K4" s="61" t="s">
        <v>52</v>
      </c>
      <c r="L4" s="61" t="s">
        <v>53</v>
      </c>
      <c r="M4" s="61" t="s">
        <v>54</v>
      </c>
      <c r="N4" s="61" t="s">
        <v>55</v>
      </c>
      <c r="O4" s="86" t="s">
        <v>56</v>
      </c>
    </row>
    <row r="5" ht="112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90" t="s">
        <v>52</v>
      </c>
      <c r="L5" s="90" t="s">
        <v>59</v>
      </c>
      <c r="M5" s="90" t="s">
        <v>54</v>
      </c>
      <c r="N5" s="90" t="s">
        <v>55</v>
      </c>
      <c r="O5" s="90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63">
        <v>15</v>
      </c>
    </row>
    <row r="7" ht="20.25" customHeight="1" spans="1:15">
      <c r="A7" s="28" t="s">
        <v>60</v>
      </c>
      <c r="B7" s="28" t="s">
        <v>61</v>
      </c>
      <c r="C7" s="124">
        <v>7852740.28</v>
      </c>
      <c r="D7" s="124">
        <v>7583340.28</v>
      </c>
      <c r="E7" s="124">
        <v>6742050.28</v>
      </c>
      <c r="F7" s="124">
        <v>841290</v>
      </c>
      <c r="G7" s="91"/>
      <c r="H7" s="124"/>
      <c r="I7" s="124"/>
      <c r="J7" s="124">
        <v>269400</v>
      </c>
      <c r="K7" s="124"/>
      <c r="L7" s="124"/>
      <c r="M7" s="91"/>
      <c r="N7" s="124"/>
      <c r="O7" s="124">
        <v>269400</v>
      </c>
    </row>
    <row r="8" ht="20.25" customHeight="1" spans="1:15">
      <c r="A8" s="132" t="s">
        <v>62</v>
      </c>
      <c r="B8" s="132" t="s">
        <v>63</v>
      </c>
      <c r="C8" s="124">
        <v>7852740.28</v>
      </c>
      <c r="D8" s="124">
        <v>7583340.28</v>
      </c>
      <c r="E8" s="124">
        <v>6742050.28</v>
      </c>
      <c r="F8" s="124">
        <v>841290</v>
      </c>
      <c r="G8" s="91"/>
      <c r="H8" s="124"/>
      <c r="I8" s="124"/>
      <c r="J8" s="124">
        <v>269400</v>
      </c>
      <c r="K8" s="124"/>
      <c r="L8" s="124"/>
      <c r="M8" s="91"/>
      <c r="N8" s="124"/>
      <c r="O8" s="124">
        <v>269400</v>
      </c>
    </row>
    <row r="9" ht="20.25" customHeight="1" spans="1:15">
      <c r="A9" s="133" t="s">
        <v>64</v>
      </c>
      <c r="B9" s="133" t="s">
        <v>65</v>
      </c>
      <c r="C9" s="124">
        <v>6070050.28</v>
      </c>
      <c r="D9" s="124">
        <v>6070050.28</v>
      </c>
      <c r="E9" s="124">
        <v>6070050.28</v>
      </c>
      <c r="F9" s="124"/>
      <c r="G9" s="91"/>
      <c r="H9" s="124"/>
      <c r="I9" s="124"/>
      <c r="J9" s="124"/>
      <c r="K9" s="124"/>
      <c r="L9" s="124"/>
      <c r="M9" s="91"/>
      <c r="N9" s="124"/>
      <c r="O9" s="124"/>
    </row>
    <row r="10" ht="20.25" customHeight="1" spans="1:15">
      <c r="A10" s="133" t="s">
        <v>66</v>
      </c>
      <c r="B10" s="133" t="s">
        <v>67</v>
      </c>
      <c r="C10" s="124">
        <v>1782690</v>
      </c>
      <c r="D10" s="124">
        <v>1513290</v>
      </c>
      <c r="E10" s="124">
        <v>672000</v>
      </c>
      <c r="F10" s="124">
        <v>841290</v>
      </c>
      <c r="G10" s="91"/>
      <c r="H10" s="124"/>
      <c r="I10" s="124"/>
      <c r="J10" s="124">
        <v>269400</v>
      </c>
      <c r="K10" s="124"/>
      <c r="L10" s="124"/>
      <c r="M10" s="91"/>
      <c r="N10" s="124"/>
      <c r="O10" s="124">
        <v>269400</v>
      </c>
    </row>
    <row r="11" ht="20.25" customHeight="1" spans="1:15">
      <c r="A11" s="28" t="s">
        <v>68</v>
      </c>
      <c r="B11" s="28" t="s">
        <v>69</v>
      </c>
      <c r="C11" s="124">
        <v>689574.63</v>
      </c>
      <c r="D11" s="124">
        <v>689574.63</v>
      </c>
      <c r="E11" s="124">
        <v>689574.63</v>
      </c>
      <c r="F11" s="124"/>
      <c r="G11" s="91"/>
      <c r="H11" s="124"/>
      <c r="I11" s="124"/>
      <c r="J11" s="124"/>
      <c r="K11" s="124"/>
      <c r="L11" s="124"/>
      <c r="M11" s="91"/>
      <c r="N11" s="124"/>
      <c r="O11" s="124"/>
    </row>
    <row r="12" ht="20.25" customHeight="1" spans="1:15">
      <c r="A12" s="132" t="s">
        <v>70</v>
      </c>
      <c r="B12" s="132" t="s">
        <v>71</v>
      </c>
      <c r="C12" s="124">
        <v>682528.56</v>
      </c>
      <c r="D12" s="124">
        <v>682528.56</v>
      </c>
      <c r="E12" s="124">
        <v>682528.56</v>
      </c>
      <c r="F12" s="124"/>
      <c r="G12" s="91"/>
      <c r="H12" s="124"/>
      <c r="I12" s="124"/>
      <c r="J12" s="124"/>
      <c r="K12" s="124"/>
      <c r="L12" s="124"/>
      <c r="M12" s="91"/>
      <c r="N12" s="124"/>
      <c r="O12" s="124"/>
    </row>
    <row r="13" ht="20.25" customHeight="1" spans="1:15">
      <c r="A13" s="133" t="s">
        <v>72</v>
      </c>
      <c r="B13" s="133" t="s">
        <v>73</v>
      </c>
      <c r="C13" s="124">
        <v>682528.56</v>
      </c>
      <c r="D13" s="124">
        <v>682528.56</v>
      </c>
      <c r="E13" s="124">
        <v>682528.56</v>
      </c>
      <c r="F13" s="124"/>
      <c r="G13" s="91"/>
      <c r="H13" s="124"/>
      <c r="I13" s="124"/>
      <c r="J13" s="124"/>
      <c r="K13" s="124"/>
      <c r="L13" s="124"/>
      <c r="M13" s="91"/>
      <c r="N13" s="124"/>
      <c r="O13" s="124"/>
    </row>
    <row r="14" ht="20.25" customHeight="1" spans="1:15">
      <c r="A14" s="132" t="s">
        <v>74</v>
      </c>
      <c r="B14" s="132" t="s">
        <v>75</v>
      </c>
      <c r="C14" s="124">
        <v>7046.07</v>
      </c>
      <c r="D14" s="124">
        <v>7046.07</v>
      </c>
      <c r="E14" s="124">
        <v>7046.07</v>
      </c>
      <c r="F14" s="124"/>
      <c r="G14" s="91"/>
      <c r="H14" s="124"/>
      <c r="I14" s="124"/>
      <c r="J14" s="124"/>
      <c r="K14" s="124"/>
      <c r="L14" s="124"/>
      <c r="M14" s="91"/>
      <c r="N14" s="124"/>
      <c r="O14" s="124"/>
    </row>
    <row r="15" ht="20.25" customHeight="1" spans="1:15">
      <c r="A15" s="133" t="s">
        <v>76</v>
      </c>
      <c r="B15" s="133" t="s">
        <v>75</v>
      </c>
      <c r="C15" s="124">
        <v>7046.07</v>
      </c>
      <c r="D15" s="124">
        <v>7046.07</v>
      </c>
      <c r="E15" s="124">
        <v>7046.07</v>
      </c>
      <c r="F15" s="124"/>
      <c r="G15" s="91"/>
      <c r="H15" s="124"/>
      <c r="I15" s="124"/>
      <c r="J15" s="124"/>
      <c r="K15" s="124"/>
      <c r="L15" s="124"/>
      <c r="M15" s="91"/>
      <c r="N15" s="124"/>
      <c r="O15" s="124"/>
    </row>
    <row r="16" ht="20.25" customHeight="1" spans="1:15">
      <c r="A16" s="28" t="s">
        <v>77</v>
      </c>
      <c r="B16" s="28" t="s">
        <v>78</v>
      </c>
      <c r="C16" s="124">
        <v>474373.06</v>
      </c>
      <c r="D16" s="124">
        <v>474373.06</v>
      </c>
      <c r="E16" s="124">
        <v>474373.06</v>
      </c>
      <c r="F16" s="124"/>
      <c r="G16" s="91"/>
      <c r="H16" s="124"/>
      <c r="I16" s="124"/>
      <c r="J16" s="124"/>
      <c r="K16" s="124"/>
      <c r="L16" s="124"/>
      <c r="M16" s="91"/>
      <c r="N16" s="124"/>
      <c r="O16" s="124"/>
    </row>
    <row r="17" ht="20.25" customHeight="1" spans="1:15">
      <c r="A17" s="132" t="s">
        <v>79</v>
      </c>
      <c r="B17" s="132" t="s">
        <v>80</v>
      </c>
      <c r="C17" s="124">
        <v>474373.06</v>
      </c>
      <c r="D17" s="124">
        <v>474373.06</v>
      </c>
      <c r="E17" s="124">
        <v>474373.06</v>
      </c>
      <c r="F17" s="124"/>
      <c r="G17" s="91"/>
      <c r="H17" s="124"/>
      <c r="I17" s="124"/>
      <c r="J17" s="124"/>
      <c r="K17" s="124"/>
      <c r="L17" s="124"/>
      <c r="M17" s="91"/>
      <c r="N17" s="124"/>
      <c r="O17" s="124"/>
    </row>
    <row r="18" ht="20.25" customHeight="1" spans="1:15">
      <c r="A18" s="133" t="s">
        <v>81</v>
      </c>
      <c r="B18" s="133" t="s">
        <v>82</v>
      </c>
      <c r="C18" s="124">
        <v>324201.07</v>
      </c>
      <c r="D18" s="124">
        <v>324201.07</v>
      </c>
      <c r="E18" s="124">
        <v>324201.07</v>
      </c>
      <c r="F18" s="124"/>
      <c r="G18" s="91"/>
      <c r="H18" s="124"/>
      <c r="I18" s="124"/>
      <c r="J18" s="124"/>
      <c r="K18" s="124"/>
      <c r="L18" s="124"/>
      <c r="M18" s="91"/>
      <c r="N18" s="124"/>
      <c r="O18" s="124"/>
    </row>
    <row r="19" ht="20.25" customHeight="1" spans="1:15">
      <c r="A19" s="133" t="s">
        <v>83</v>
      </c>
      <c r="B19" s="133" t="s">
        <v>84</v>
      </c>
      <c r="C19" s="124">
        <v>123963.99</v>
      </c>
      <c r="D19" s="124">
        <v>123963.99</v>
      </c>
      <c r="E19" s="124">
        <v>123963.99</v>
      </c>
      <c r="F19" s="124"/>
      <c r="G19" s="91"/>
      <c r="H19" s="124"/>
      <c r="I19" s="124"/>
      <c r="J19" s="124"/>
      <c r="K19" s="124"/>
      <c r="L19" s="124"/>
      <c r="M19" s="91"/>
      <c r="N19" s="124"/>
      <c r="O19" s="124"/>
    </row>
    <row r="20" ht="20.25" customHeight="1" spans="1:15">
      <c r="A20" s="133" t="s">
        <v>85</v>
      </c>
      <c r="B20" s="133" t="s">
        <v>86</v>
      </c>
      <c r="C20" s="124">
        <v>26208</v>
      </c>
      <c r="D20" s="124">
        <v>26208</v>
      </c>
      <c r="E20" s="124">
        <v>26208</v>
      </c>
      <c r="F20" s="124"/>
      <c r="G20" s="91"/>
      <c r="H20" s="124"/>
      <c r="I20" s="124"/>
      <c r="J20" s="124"/>
      <c r="K20" s="124"/>
      <c r="L20" s="124"/>
      <c r="M20" s="91"/>
      <c r="N20" s="124"/>
      <c r="O20" s="124"/>
    </row>
    <row r="21" ht="20.25" customHeight="1" spans="1:15">
      <c r="A21" s="28" t="s">
        <v>87</v>
      </c>
      <c r="B21" s="28" t="s">
        <v>88</v>
      </c>
      <c r="C21" s="124">
        <v>612232.74</v>
      </c>
      <c r="D21" s="124">
        <v>612232.74</v>
      </c>
      <c r="E21" s="124">
        <v>612232.74</v>
      </c>
      <c r="F21" s="124"/>
      <c r="G21" s="91"/>
      <c r="H21" s="124"/>
      <c r="I21" s="124"/>
      <c r="J21" s="124"/>
      <c r="K21" s="124"/>
      <c r="L21" s="124"/>
      <c r="M21" s="91"/>
      <c r="N21" s="124"/>
      <c r="O21" s="124"/>
    </row>
    <row r="22" ht="20.25" customHeight="1" spans="1:15">
      <c r="A22" s="132" t="s">
        <v>89</v>
      </c>
      <c r="B22" s="132" t="s">
        <v>90</v>
      </c>
      <c r="C22" s="124">
        <v>612232.74</v>
      </c>
      <c r="D22" s="124">
        <v>612232.74</v>
      </c>
      <c r="E22" s="124">
        <v>612232.74</v>
      </c>
      <c r="F22" s="124"/>
      <c r="G22" s="91"/>
      <c r="H22" s="124"/>
      <c r="I22" s="124"/>
      <c r="J22" s="124"/>
      <c r="K22" s="124"/>
      <c r="L22" s="124"/>
      <c r="M22" s="91"/>
      <c r="N22" s="124"/>
      <c r="O22" s="124"/>
    </row>
    <row r="23" ht="20.25" customHeight="1" spans="1:15">
      <c r="A23" s="133" t="s">
        <v>91</v>
      </c>
      <c r="B23" s="133" t="s">
        <v>92</v>
      </c>
      <c r="C23" s="124">
        <v>612232.74</v>
      </c>
      <c r="D23" s="124">
        <v>612232.74</v>
      </c>
      <c r="E23" s="124">
        <v>612232.74</v>
      </c>
      <c r="F23" s="124"/>
      <c r="G23" s="91"/>
      <c r="H23" s="124"/>
      <c r="I23" s="124"/>
      <c r="J23" s="124"/>
      <c r="K23" s="124"/>
      <c r="L23" s="124"/>
      <c r="M23" s="91"/>
      <c r="N23" s="124"/>
      <c r="O23" s="124"/>
    </row>
    <row r="24" ht="28" customHeight="1" spans="1:15">
      <c r="A24" s="104" t="s">
        <v>93</v>
      </c>
      <c r="B24" s="105" t="s">
        <v>93</v>
      </c>
      <c r="C24" s="124">
        <v>9628920.71</v>
      </c>
      <c r="D24" s="124">
        <v>9359520.71</v>
      </c>
      <c r="E24" s="124">
        <v>8518230.71</v>
      </c>
      <c r="F24" s="124">
        <v>841290</v>
      </c>
      <c r="G24" s="91"/>
      <c r="H24" s="124"/>
      <c r="I24" s="124"/>
      <c r="J24" s="124">
        <v>269400</v>
      </c>
      <c r="K24" s="124"/>
      <c r="L24" s="124"/>
      <c r="M24" s="91"/>
      <c r="N24" s="124"/>
      <c r="O24" s="124">
        <v>269400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$A1:$XFD1"/>
    </sheetView>
  </sheetViews>
  <sheetFormatPr defaultColWidth="9.14414414414414" defaultRowHeight="14.25" customHeight="1" outlineLevelCol="3"/>
  <cols>
    <col min="1" max="1" width="23.7477477477477" customWidth="1"/>
    <col min="2" max="2" width="27.0990990990991" customWidth="1"/>
    <col min="3" max="3" width="31.8738738738739" customWidth="1"/>
    <col min="4" max="4" width="41.1441441441441" customWidth="1"/>
  </cols>
  <sheetData>
    <row r="1" ht="26" customHeight="1" spans="4:4">
      <c r="D1" s="99" t="s">
        <v>94</v>
      </c>
    </row>
    <row r="2" ht="31.5" customHeight="1" spans="1:4">
      <c r="A2" s="43" t="s">
        <v>95</v>
      </c>
      <c r="B2" s="136"/>
      <c r="C2" s="136"/>
      <c r="D2" s="136"/>
    </row>
    <row r="3" ht="17.25" customHeight="1" spans="1:4">
      <c r="A3" s="4" t="str">
        <f>"单位名称："&amp;"丘北县人民检察院"</f>
        <v>单位名称：丘北县人民检察院</v>
      </c>
      <c r="B3" s="137"/>
      <c r="C3" s="137"/>
      <c r="D3" s="100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38" t="s">
        <v>6</v>
      </c>
      <c r="C5" s="15" t="s">
        <v>96</v>
      </c>
      <c r="D5" s="138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39" t="s">
        <v>97</v>
      </c>
      <c r="B7" s="140">
        <v>9278230.71</v>
      </c>
      <c r="C7" s="141" t="s">
        <v>98</v>
      </c>
      <c r="D7" s="140">
        <v>9359520.71</v>
      </c>
    </row>
    <row r="8" ht="29.25" customHeight="1" spans="1:4">
      <c r="A8" s="142" t="s">
        <v>99</v>
      </c>
      <c r="B8" s="91">
        <v>9278230.71</v>
      </c>
      <c r="C8" s="110" t="str">
        <f>"（一）"&amp;"公共安全支出"</f>
        <v>（一）公共安全支出</v>
      </c>
      <c r="D8" s="91">
        <v>7583340.28</v>
      </c>
    </row>
    <row r="9" ht="29.25" customHeight="1" spans="1:4">
      <c r="A9" s="142" t="s">
        <v>100</v>
      </c>
      <c r="B9" s="91"/>
      <c r="C9" s="110" t="str">
        <f>"（二）"&amp;"社会保障和就业支出"</f>
        <v>（二）社会保障和就业支出</v>
      </c>
      <c r="D9" s="91">
        <v>689574.63</v>
      </c>
    </row>
    <row r="10" ht="29.25" customHeight="1" spans="1:4">
      <c r="A10" s="142" t="s">
        <v>101</v>
      </c>
      <c r="B10" s="91"/>
      <c r="C10" s="110" t="str">
        <f>"（三）"&amp;"卫生健康支出"</f>
        <v>（三）卫生健康支出</v>
      </c>
      <c r="D10" s="91">
        <v>474373.06</v>
      </c>
    </row>
    <row r="11" ht="29.25" customHeight="1" spans="1:4">
      <c r="A11" s="143" t="s">
        <v>102</v>
      </c>
      <c r="B11" s="144">
        <v>81290</v>
      </c>
      <c r="C11" s="110" t="str">
        <f>"（四）"&amp;"住房保障支出"</f>
        <v>（四）住房保障支出</v>
      </c>
      <c r="D11" s="91">
        <v>612232.74</v>
      </c>
    </row>
    <row r="12" ht="29.25" customHeight="1" spans="1:4">
      <c r="A12" s="142" t="s">
        <v>99</v>
      </c>
      <c r="B12" s="124">
        <v>81290</v>
      </c>
      <c r="C12" s="145"/>
      <c r="D12" s="144"/>
    </row>
    <row r="13" ht="29.25" customHeight="1" spans="1:4">
      <c r="A13" s="146" t="s">
        <v>100</v>
      </c>
      <c r="B13" s="124"/>
      <c r="C13" s="145"/>
      <c r="D13" s="144"/>
    </row>
    <row r="14" ht="29.25" customHeight="1" spans="1:4">
      <c r="A14" s="146" t="s">
        <v>101</v>
      </c>
      <c r="B14" s="144"/>
      <c r="C14" s="145"/>
      <c r="D14" s="144"/>
    </row>
    <row r="15" ht="29.25" customHeight="1" spans="1:4">
      <c r="A15" s="147"/>
      <c r="B15" s="144"/>
      <c r="C15" s="148" t="s">
        <v>103</v>
      </c>
      <c r="D15" s="144"/>
    </row>
    <row r="16" ht="29.25" customHeight="1" spans="1:4">
      <c r="A16" s="147" t="s">
        <v>104</v>
      </c>
      <c r="B16" s="144">
        <v>9359520.71</v>
      </c>
      <c r="C16" s="145" t="s">
        <v>25</v>
      </c>
      <c r="D16" s="144">
        <v>9359520.71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J18" sqref="J18"/>
    </sheetView>
  </sheetViews>
  <sheetFormatPr defaultColWidth="9.14414414414414" defaultRowHeight="14.25" customHeight="1" outlineLevelCol="6"/>
  <cols>
    <col min="1" max="1" width="20.1441441441441" customWidth="1"/>
    <col min="2" max="2" width="37.8288288288288" customWidth="1"/>
    <col min="3" max="7" width="18.9189189189189" customWidth="1"/>
  </cols>
  <sheetData>
    <row r="1" ht="21" customHeight="1" spans="4:7">
      <c r="D1" s="116"/>
      <c r="F1" s="54"/>
      <c r="G1" s="54" t="s">
        <v>105</v>
      </c>
    </row>
    <row r="2" ht="39" customHeight="1" spans="1:7">
      <c r="A2" s="3" t="s">
        <v>106</v>
      </c>
      <c r="B2" s="3"/>
      <c r="C2" s="3"/>
      <c r="D2" s="3"/>
      <c r="E2" s="3"/>
      <c r="F2" s="3"/>
      <c r="G2" s="3"/>
    </row>
    <row r="3" ht="29" customHeight="1" spans="1:7">
      <c r="A3" s="4" t="str">
        <f>"单位名称："&amp;"丘北县人民检察院"</f>
        <v>单位名称：丘北县人民检察院</v>
      </c>
      <c r="F3" s="103"/>
      <c r="G3" s="103" t="s">
        <v>2</v>
      </c>
    </row>
    <row r="4" ht="25" customHeight="1" spans="1:7">
      <c r="A4" s="126" t="s">
        <v>107</v>
      </c>
      <c r="B4" s="127"/>
      <c r="C4" s="128" t="s">
        <v>30</v>
      </c>
      <c r="D4" s="11" t="s">
        <v>57</v>
      </c>
      <c r="E4" s="11"/>
      <c r="F4" s="12"/>
      <c r="G4" s="128" t="s">
        <v>58</v>
      </c>
    </row>
    <row r="5" ht="25" customHeight="1" spans="1:7">
      <c r="A5" s="129" t="s">
        <v>48</v>
      </c>
      <c r="B5" s="130" t="s">
        <v>49</v>
      </c>
      <c r="C5" s="93"/>
      <c r="D5" s="93" t="s">
        <v>32</v>
      </c>
      <c r="E5" s="93" t="s">
        <v>108</v>
      </c>
      <c r="F5" s="93" t="s">
        <v>109</v>
      </c>
      <c r="G5" s="93"/>
    </row>
    <row r="6" ht="21" customHeight="1" spans="1:7">
      <c r="A6" s="131" t="s">
        <v>110</v>
      </c>
      <c r="B6" s="131" t="s">
        <v>111</v>
      </c>
      <c r="C6" s="131" t="s">
        <v>112</v>
      </c>
      <c r="D6" s="63"/>
      <c r="E6" s="131" t="s">
        <v>113</v>
      </c>
      <c r="F6" s="131" t="s">
        <v>114</v>
      </c>
      <c r="G6" s="131" t="s">
        <v>115</v>
      </c>
    </row>
    <row r="7" ht="23" customHeight="1" spans="1:7">
      <c r="A7" s="28" t="s">
        <v>60</v>
      </c>
      <c r="B7" s="28" t="s">
        <v>61</v>
      </c>
      <c r="C7" s="22">
        <v>7502050.28</v>
      </c>
      <c r="D7" s="22">
        <v>6742050.28</v>
      </c>
      <c r="E7" s="22">
        <v>5617898.5</v>
      </c>
      <c r="F7" s="22">
        <v>1124151.78</v>
      </c>
      <c r="G7" s="22">
        <v>760000</v>
      </c>
    </row>
    <row r="8" ht="23" customHeight="1" spans="1:7">
      <c r="A8" s="28" t="s">
        <v>62</v>
      </c>
      <c r="B8" s="132" t="s">
        <v>63</v>
      </c>
      <c r="C8" s="22">
        <v>7502050.28</v>
      </c>
      <c r="D8" s="22">
        <v>6742050.28</v>
      </c>
      <c r="E8" s="22">
        <v>5617898.5</v>
      </c>
      <c r="F8" s="22">
        <v>1124151.78</v>
      </c>
      <c r="G8" s="22">
        <v>760000</v>
      </c>
    </row>
    <row r="9" ht="23" customHeight="1" spans="1:7">
      <c r="A9" s="28" t="s">
        <v>64</v>
      </c>
      <c r="B9" s="133" t="s">
        <v>65</v>
      </c>
      <c r="C9" s="22">
        <v>6070050.28</v>
      </c>
      <c r="D9" s="22">
        <v>6070050.28</v>
      </c>
      <c r="E9" s="22">
        <v>4945898.5</v>
      </c>
      <c r="F9" s="22">
        <v>1124151.78</v>
      </c>
      <c r="G9" s="22"/>
    </row>
    <row r="10" ht="23" customHeight="1" spans="1:7">
      <c r="A10" s="28" t="s">
        <v>66</v>
      </c>
      <c r="B10" s="133" t="s">
        <v>67</v>
      </c>
      <c r="C10" s="22">
        <v>1432000</v>
      </c>
      <c r="D10" s="22">
        <v>672000</v>
      </c>
      <c r="E10" s="22">
        <v>672000</v>
      </c>
      <c r="F10" s="22"/>
      <c r="G10" s="22">
        <v>760000</v>
      </c>
    </row>
    <row r="11" ht="23" customHeight="1" spans="1:7">
      <c r="A11" s="28" t="s">
        <v>68</v>
      </c>
      <c r="B11" s="28" t="s">
        <v>69</v>
      </c>
      <c r="C11" s="22">
        <v>689574.63</v>
      </c>
      <c r="D11" s="22">
        <v>689574.63</v>
      </c>
      <c r="E11" s="22">
        <v>689574.63</v>
      </c>
      <c r="F11" s="22"/>
      <c r="G11" s="22"/>
    </row>
    <row r="12" ht="23" customHeight="1" spans="1:7">
      <c r="A12" s="28" t="s">
        <v>70</v>
      </c>
      <c r="B12" s="132" t="s">
        <v>71</v>
      </c>
      <c r="C12" s="22">
        <v>682528.56</v>
      </c>
      <c r="D12" s="22">
        <v>682528.56</v>
      </c>
      <c r="E12" s="22">
        <v>682528.56</v>
      </c>
      <c r="F12" s="22"/>
      <c r="G12" s="22"/>
    </row>
    <row r="13" ht="23" customHeight="1" spans="1:7">
      <c r="A13" s="28" t="s">
        <v>72</v>
      </c>
      <c r="B13" s="133" t="s">
        <v>73</v>
      </c>
      <c r="C13" s="22">
        <v>682528.56</v>
      </c>
      <c r="D13" s="22">
        <v>682528.56</v>
      </c>
      <c r="E13" s="22">
        <v>682528.56</v>
      </c>
      <c r="F13" s="22"/>
      <c r="G13" s="22"/>
    </row>
    <row r="14" ht="23" customHeight="1" spans="1:7">
      <c r="A14" s="28" t="s">
        <v>74</v>
      </c>
      <c r="B14" s="132" t="s">
        <v>75</v>
      </c>
      <c r="C14" s="22">
        <v>7046.07</v>
      </c>
      <c r="D14" s="22">
        <v>7046.07</v>
      </c>
      <c r="E14" s="22">
        <v>7046.07</v>
      </c>
      <c r="F14" s="22"/>
      <c r="G14" s="22"/>
    </row>
    <row r="15" ht="23" customHeight="1" spans="1:7">
      <c r="A15" s="28" t="s">
        <v>76</v>
      </c>
      <c r="B15" s="133" t="s">
        <v>75</v>
      </c>
      <c r="C15" s="22">
        <v>7046.07</v>
      </c>
      <c r="D15" s="22">
        <v>7046.07</v>
      </c>
      <c r="E15" s="22">
        <v>7046.07</v>
      </c>
      <c r="F15" s="22"/>
      <c r="G15" s="22"/>
    </row>
    <row r="16" ht="23" customHeight="1" spans="1:7">
      <c r="A16" s="28" t="s">
        <v>77</v>
      </c>
      <c r="B16" s="28" t="s">
        <v>78</v>
      </c>
      <c r="C16" s="22">
        <v>474373.06</v>
      </c>
      <c r="D16" s="22">
        <v>474373.06</v>
      </c>
      <c r="E16" s="22">
        <v>474373.06</v>
      </c>
      <c r="F16" s="22"/>
      <c r="G16" s="22"/>
    </row>
    <row r="17" ht="23" customHeight="1" spans="1:7">
      <c r="A17" s="28" t="s">
        <v>79</v>
      </c>
      <c r="B17" s="132" t="s">
        <v>80</v>
      </c>
      <c r="C17" s="22">
        <v>474373.06</v>
      </c>
      <c r="D17" s="22">
        <v>474373.06</v>
      </c>
      <c r="E17" s="22">
        <v>474373.06</v>
      </c>
      <c r="F17" s="22"/>
      <c r="G17" s="22"/>
    </row>
    <row r="18" ht="23" customHeight="1" spans="1:7">
      <c r="A18" s="28" t="s">
        <v>81</v>
      </c>
      <c r="B18" s="133" t="s">
        <v>82</v>
      </c>
      <c r="C18" s="22">
        <v>324201.07</v>
      </c>
      <c r="D18" s="22">
        <v>324201.07</v>
      </c>
      <c r="E18" s="22">
        <v>324201.07</v>
      </c>
      <c r="F18" s="22"/>
      <c r="G18" s="22"/>
    </row>
    <row r="19" ht="23" customHeight="1" spans="1:7">
      <c r="A19" s="28" t="s">
        <v>83</v>
      </c>
      <c r="B19" s="133" t="s">
        <v>84</v>
      </c>
      <c r="C19" s="22">
        <v>123963.99</v>
      </c>
      <c r="D19" s="22">
        <v>123963.99</v>
      </c>
      <c r="E19" s="22">
        <v>123963.99</v>
      </c>
      <c r="F19" s="22"/>
      <c r="G19" s="22"/>
    </row>
    <row r="20" ht="23" customHeight="1" spans="1:7">
      <c r="A20" s="28" t="s">
        <v>85</v>
      </c>
      <c r="B20" s="133" t="s">
        <v>86</v>
      </c>
      <c r="C20" s="22">
        <v>26208</v>
      </c>
      <c r="D20" s="22">
        <v>26208</v>
      </c>
      <c r="E20" s="22">
        <v>26208</v>
      </c>
      <c r="F20" s="22"/>
      <c r="G20" s="22"/>
    </row>
    <row r="21" ht="23" customHeight="1" spans="1:7">
      <c r="A21" s="28" t="s">
        <v>87</v>
      </c>
      <c r="B21" s="28" t="s">
        <v>88</v>
      </c>
      <c r="C21" s="22">
        <v>612232.74</v>
      </c>
      <c r="D21" s="22">
        <v>612232.74</v>
      </c>
      <c r="E21" s="22">
        <v>612232.74</v>
      </c>
      <c r="F21" s="22"/>
      <c r="G21" s="22"/>
    </row>
    <row r="22" ht="23" customHeight="1" spans="1:7">
      <c r="A22" s="28" t="s">
        <v>89</v>
      </c>
      <c r="B22" s="132" t="s">
        <v>90</v>
      </c>
      <c r="C22" s="22">
        <v>612232.74</v>
      </c>
      <c r="D22" s="22">
        <v>612232.74</v>
      </c>
      <c r="E22" s="22">
        <v>612232.74</v>
      </c>
      <c r="F22" s="22"/>
      <c r="G22" s="22"/>
    </row>
    <row r="23" ht="23" customHeight="1" spans="1:7">
      <c r="A23" s="28" t="s">
        <v>91</v>
      </c>
      <c r="B23" s="133" t="s">
        <v>92</v>
      </c>
      <c r="C23" s="22">
        <v>612232.74</v>
      </c>
      <c r="D23" s="22">
        <v>612232.74</v>
      </c>
      <c r="E23" s="22">
        <v>612232.74</v>
      </c>
      <c r="F23" s="22"/>
      <c r="G23" s="22"/>
    </row>
    <row r="24" ht="23" customHeight="1" spans="1:7">
      <c r="A24" s="134" t="s">
        <v>93</v>
      </c>
      <c r="B24" s="135" t="s">
        <v>93</v>
      </c>
      <c r="C24" s="22">
        <v>9278230.71</v>
      </c>
      <c r="D24" s="22">
        <v>8518230.71</v>
      </c>
      <c r="E24" s="22">
        <v>7394078.93</v>
      </c>
      <c r="F24" s="22">
        <v>1124151.78</v>
      </c>
      <c r="G24" s="22">
        <v>760000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G34" sqref="G34"/>
    </sheetView>
  </sheetViews>
  <sheetFormatPr defaultColWidth="9.14414414414414" defaultRowHeight="14.25" customHeight="1" outlineLevelRow="6" outlineLevelCol="5"/>
  <cols>
    <col min="1" max="1" width="23.2522522522523" customWidth="1"/>
    <col min="2" max="2" width="16.5045045045045" customWidth="1"/>
    <col min="3" max="3" width="18.8738738738739" customWidth="1"/>
    <col min="4" max="4" width="22" customWidth="1"/>
    <col min="5" max="5" width="15.8738738738739" customWidth="1"/>
    <col min="6" max="6" width="27" customWidth="1"/>
  </cols>
  <sheetData>
    <row r="1" ht="18" customHeight="1" spans="1:6">
      <c r="A1" s="120"/>
      <c r="B1" s="120"/>
      <c r="C1" s="59"/>
      <c r="F1" s="58" t="s">
        <v>116</v>
      </c>
    </row>
    <row r="2" ht="25.5" customHeight="1" spans="1:6">
      <c r="A2" s="121" t="s">
        <v>117</v>
      </c>
      <c r="B2" s="121"/>
      <c r="C2" s="121"/>
      <c r="D2" s="121"/>
      <c r="E2" s="121"/>
      <c r="F2" s="121"/>
    </row>
    <row r="3" ht="15.75" customHeight="1" spans="1:6">
      <c r="A3" s="4" t="str">
        <f>"单位名称："&amp;"丘北县人民检察院"</f>
        <v>单位名称：丘北县人民检察院</v>
      </c>
      <c r="B3" s="120"/>
      <c r="C3" s="59"/>
      <c r="F3" s="58" t="s">
        <v>118</v>
      </c>
    </row>
    <row r="4" ht="27" customHeight="1" spans="1:6">
      <c r="A4" s="9" t="s">
        <v>119</v>
      </c>
      <c r="B4" s="15" t="s">
        <v>120</v>
      </c>
      <c r="C4" s="10" t="s">
        <v>121</v>
      </c>
      <c r="D4" s="11"/>
      <c r="E4" s="12"/>
      <c r="F4" s="15" t="s">
        <v>122</v>
      </c>
    </row>
    <row r="5" ht="27" customHeight="1" spans="1:6">
      <c r="A5" s="17"/>
      <c r="B5" s="18"/>
      <c r="C5" s="63" t="s">
        <v>32</v>
      </c>
      <c r="D5" s="63" t="s">
        <v>123</v>
      </c>
      <c r="E5" s="63" t="s">
        <v>124</v>
      </c>
      <c r="F5" s="18"/>
    </row>
    <row r="6" ht="27" customHeight="1" spans="1:6">
      <c r="A6" s="122">
        <v>1</v>
      </c>
      <c r="B6" s="122">
        <v>2</v>
      </c>
      <c r="C6" s="123">
        <v>3</v>
      </c>
      <c r="D6" s="122">
        <v>4</v>
      </c>
      <c r="E6" s="122">
        <v>5</v>
      </c>
      <c r="F6" s="122">
        <v>6</v>
      </c>
    </row>
    <row r="7" ht="27" customHeight="1" spans="1:6">
      <c r="A7" s="124">
        <v>210000</v>
      </c>
      <c r="B7" s="124"/>
      <c r="C7" s="125">
        <v>185000</v>
      </c>
      <c r="D7" s="124"/>
      <c r="E7" s="124">
        <v>185000</v>
      </c>
      <c r="F7" s="124">
        <v>25000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pane ySplit="7" topLeftCell="A8" activePane="bottomLeft" state="frozen"/>
      <selection/>
      <selection pane="bottomLeft" activeCell="P15" sqref="P15"/>
    </sheetView>
  </sheetViews>
  <sheetFormatPr defaultColWidth="9.14414414414414" defaultRowHeight="14.25" customHeight="1"/>
  <cols>
    <col min="1" max="1" width="22.2342342342342" customWidth="1"/>
    <col min="2" max="2" width="16.4504504504505" customWidth="1"/>
    <col min="3" max="3" width="17.5945945945946" customWidth="1"/>
    <col min="4" max="4" width="11.963963963964" customWidth="1"/>
    <col min="5" max="5" width="30.6486486486486" customWidth="1"/>
    <col min="6" max="6" width="7.94594594594595" customWidth="1"/>
    <col min="7" max="7" width="28.3423423423423" customWidth="1"/>
    <col min="8" max="8" width="14.5225225225225" customWidth="1"/>
    <col min="9" max="10" width="13.6666666666667" customWidth="1"/>
    <col min="11" max="11" width="9.64864864864865" customWidth="1"/>
    <col min="12" max="12" width="14.5855855855856" customWidth="1"/>
    <col min="13" max="23" width="6.25225225225225" customWidth="1"/>
  </cols>
  <sheetData>
    <row r="1" ht="23" customHeight="1" spans="4:23">
      <c r="D1" s="1"/>
      <c r="E1" s="1"/>
      <c r="F1" s="1"/>
      <c r="G1" s="1"/>
      <c r="U1" s="116"/>
      <c r="W1" s="54" t="s">
        <v>125</v>
      </c>
    </row>
    <row r="2" ht="27.75" customHeight="1" spans="1:23">
      <c r="A2" s="26" t="s">
        <v>126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7" customHeight="1" spans="1:23">
      <c r="A3" s="4" t="str">
        <f>"单位名称："&amp;"丘北县人民检察院"</f>
        <v>单位名称：丘北县人民检察院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6"/>
      <c r="W3" s="103" t="s">
        <v>118</v>
      </c>
    </row>
    <row r="4" ht="21.75" customHeight="1" spans="1:23">
      <c r="A4" s="8" t="s">
        <v>127</v>
      </c>
      <c r="B4" s="8" t="s">
        <v>128</v>
      </c>
      <c r="C4" s="8" t="s">
        <v>129</v>
      </c>
      <c r="D4" s="9" t="s">
        <v>130</v>
      </c>
      <c r="E4" s="9" t="s">
        <v>131</v>
      </c>
      <c r="F4" s="9" t="s">
        <v>132</v>
      </c>
      <c r="G4" s="9" t="s">
        <v>133</v>
      </c>
      <c r="H4" s="63" t="s">
        <v>134</v>
      </c>
      <c r="I4" s="63"/>
      <c r="J4" s="63"/>
      <c r="K4" s="63"/>
      <c r="L4" s="113"/>
      <c r="M4" s="113"/>
      <c r="N4" s="113"/>
      <c r="O4" s="113"/>
      <c r="P4" s="113"/>
      <c r="Q4" s="45"/>
      <c r="R4" s="63"/>
      <c r="S4" s="63"/>
      <c r="T4" s="63"/>
      <c r="U4" s="63"/>
      <c r="V4" s="63"/>
      <c r="W4" s="63"/>
    </row>
    <row r="5" ht="36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5" t="s">
        <v>33</v>
      </c>
      <c r="J5" s="45"/>
      <c r="K5" s="45"/>
      <c r="L5" s="113"/>
      <c r="M5" s="113"/>
      <c r="N5" s="112" t="s">
        <v>135</v>
      </c>
      <c r="O5" s="113"/>
      <c r="P5" s="113"/>
      <c r="Q5" s="45" t="s">
        <v>36</v>
      </c>
      <c r="R5" s="63" t="s">
        <v>51</v>
      </c>
      <c r="S5" s="45"/>
      <c r="T5" s="45"/>
      <c r="U5" s="45"/>
      <c r="V5" s="45"/>
      <c r="W5" s="45"/>
    </row>
    <row r="6" ht="60" customHeight="1" spans="1:23">
      <c r="A6" s="16"/>
      <c r="B6" s="16"/>
      <c r="C6" s="16"/>
      <c r="D6" s="17"/>
      <c r="E6" s="17"/>
      <c r="F6" s="17"/>
      <c r="G6" s="17"/>
      <c r="H6" s="63"/>
      <c r="I6" s="45" t="s">
        <v>136</v>
      </c>
      <c r="J6" s="45" t="s">
        <v>137</v>
      </c>
      <c r="K6" s="45" t="s">
        <v>138</v>
      </c>
      <c r="L6" s="112" t="s">
        <v>139</v>
      </c>
      <c r="M6" s="112" t="s">
        <v>140</v>
      </c>
      <c r="N6" s="112" t="s">
        <v>33</v>
      </c>
      <c r="O6" s="112" t="s">
        <v>34</v>
      </c>
      <c r="P6" s="112" t="s">
        <v>35</v>
      </c>
      <c r="Q6" s="45"/>
      <c r="R6" s="45" t="s">
        <v>32</v>
      </c>
      <c r="S6" s="45" t="s">
        <v>43</v>
      </c>
      <c r="T6" s="45" t="s">
        <v>141</v>
      </c>
      <c r="U6" s="45" t="s">
        <v>39</v>
      </c>
      <c r="V6" s="45" t="s">
        <v>40</v>
      </c>
      <c r="W6" s="45" t="s">
        <v>41</v>
      </c>
    </row>
    <row r="7" ht="30" customHeight="1" spans="1:23">
      <c r="A7" s="16"/>
      <c r="B7" s="16"/>
      <c r="C7" s="16"/>
      <c r="D7" s="17"/>
      <c r="E7" s="17"/>
      <c r="F7" s="17"/>
      <c r="G7" s="17"/>
      <c r="H7" s="63"/>
      <c r="I7" s="45"/>
      <c r="J7" s="45"/>
      <c r="K7" s="45"/>
      <c r="L7" s="112"/>
      <c r="M7" s="112"/>
      <c r="N7" s="112"/>
      <c r="O7" s="112"/>
      <c r="P7" s="112"/>
      <c r="Q7" s="45"/>
      <c r="R7" s="45"/>
      <c r="S7" s="45"/>
      <c r="T7" s="45"/>
      <c r="U7" s="45"/>
      <c r="V7" s="45"/>
      <c r="W7" s="45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30" customHeight="1" spans="1:23">
      <c r="A9" s="110" t="s">
        <v>45</v>
      </c>
      <c r="B9" s="111"/>
      <c r="C9" s="110"/>
      <c r="D9" s="110"/>
      <c r="E9" s="110"/>
      <c r="F9" s="110"/>
      <c r="G9" s="110"/>
      <c r="H9" s="118">
        <v>8518230.71</v>
      </c>
      <c r="I9" s="118">
        <v>8518230.71</v>
      </c>
      <c r="J9" s="118">
        <v>1926443.7</v>
      </c>
      <c r="K9" s="118"/>
      <c r="L9" s="118">
        <v>6591787.01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0" customHeight="1" spans="1:23">
      <c r="A10" s="119" t="s">
        <v>45</v>
      </c>
      <c r="B10" s="111" t="s">
        <v>142</v>
      </c>
      <c r="C10" s="110" t="s">
        <v>143</v>
      </c>
      <c r="D10" s="110" t="s">
        <v>66</v>
      </c>
      <c r="E10" s="110" t="s">
        <v>67</v>
      </c>
      <c r="F10" s="110" t="s">
        <v>144</v>
      </c>
      <c r="G10" s="110" t="s">
        <v>145</v>
      </c>
      <c r="H10" s="118">
        <v>672000</v>
      </c>
      <c r="I10" s="118">
        <v>672000</v>
      </c>
      <c r="J10" s="118"/>
      <c r="K10" s="118"/>
      <c r="L10" s="118">
        <v>672000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0" customHeight="1" spans="1:23">
      <c r="A11" s="119" t="s">
        <v>45</v>
      </c>
      <c r="B11" s="111" t="s">
        <v>146</v>
      </c>
      <c r="C11" s="110" t="s">
        <v>147</v>
      </c>
      <c r="D11" s="110" t="s">
        <v>64</v>
      </c>
      <c r="E11" s="110" t="s">
        <v>65</v>
      </c>
      <c r="F11" s="110" t="s">
        <v>148</v>
      </c>
      <c r="G11" s="110" t="s">
        <v>149</v>
      </c>
      <c r="H11" s="118">
        <v>1798498.8</v>
      </c>
      <c r="I11" s="118">
        <v>1798498.8</v>
      </c>
      <c r="J11" s="118">
        <v>449624.7</v>
      </c>
      <c r="K11" s="118"/>
      <c r="L11" s="118">
        <v>1348874.1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0" customHeight="1" spans="1:23">
      <c r="A12" s="119" t="s">
        <v>45</v>
      </c>
      <c r="B12" s="111" t="s">
        <v>146</v>
      </c>
      <c r="C12" s="110" t="s">
        <v>147</v>
      </c>
      <c r="D12" s="110" t="s">
        <v>64</v>
      </c>
      <c r="E12" s="110" t="s">
        <v>65</v>
      </c>
      <c r="F12" s="110" t="s">
        <v>150</v>
      </c>
      <c r="G12" s="110" t="s">
        <v>151</v>
      </c>
      <c r="H12" s="118">
        <v>2153289.6</v>
      </c>
      <c r="I12" s="118">
        <v>2153289.6</v>
      </c>
      <c r="J12" s="118">
        <v>538322.4</v>
      </c>
      <c r="K12" s="118"/>
      <c r="L12" s="118">
        <v>1614967.2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0" customHeight="1" spans="1:23">
      <c r="A13" s="119" t="s">
        <v>45</v>
      </c>
      <c r="B13" s="111" t="s">
        <v>146</v>
      </c>
      <c r="C13" s="110" t="s">
        <v>147</v>
      </c>
      <c r="D13" s="110" t="s">
        <v>64</v>
      </c>
      <c r="E13" s="110" t="s">
        <v>65</v>
      </c>
      <c r="F13" s="110" t="s">
        <v>152</v>
      </c>
      <c r="G13" s="110" t="s">
        <v>153</v>
      </c>
      <c r="H13" s="118">
        <v>161874.9</v>
      </c>
      <c r="I13" s="118">
        <v>161874.9</v>
      </c>
      <c r="J13" s="118">
        <v>40468.73</v>
      </c>
      <c r="K13" s="118"/>
      <c r="L13" s="118">
        <v>121406.17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0" customHeight="1" spans="1:23">
      <c r="A14" s="119" t="s">
        <v>45</v>
      </c>
      <c r="B14" s="111" t="s">
        <v>154</v>
      </c>
      <c r="C14" s="110" t="s">
        <v>155</v>
      </c>
      <c r="D14" s="110" t="s">
        <v>72</v>
      </c>
      <c r="E14" s="110" t="s">
        <v>73</v>
      </c>
      <c r="F14" s="110" t="s">
        <v>156</v>
      </c>
      <c r="G14" s="110" t="s">
        <v>157</v>
      </c>
      <c r="H14" s="118">
        <v>682528.56</v>
      </c>
      <c r="I14" s="118">
        <v>682528.56</v>
      </c>
      <c r="J14" s="118">
        <v>170632.14</v>
      </c>
      <c r="K14" s="118"/>
      <c r="L14" s="118">
        <v>511896.42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0" customHeight="1" spans="1:23">
      <c r="A15" s="119" t="s">
        <v>45</v>
      </c>
      <c r="B15" s="111" t="s">
        <v>154</v>
      </c>
      <c r="C15" s="110" t="s">
        <v>155</v>
      </c>
      <c r="D15" s="110" t="s">
        <v>76</v>
      </c>
      <c r="E15" s="110" t="s">
        <v>75</v>
      </c>
      <c r="F15" s="110" t="s">
        <v>158</v>
      </c>
      <c r="G15" s="110" t="s">
        <v>159</v>
      </c>
      <c r="H15" s="118">
        <v>7046.07</v>
      </c>
      <c r="I15" s="118">
        <v>7046.07</v>
      </c>
      <c r="J15" s="118">
        <v>1761.52</v>
      </c>
      <c r="K15" s="118"/>
      <c r="L15" s="118">
        <v>5284.55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0" customHeight="1" spans="1:23">
      <c r="A16" s="119" t="s">
        <v>45</v>
      </c>
      <c r="B16" s="111" t="s">
        <v>154</v>
      </c>
      <c r="C16" s="110" t="s">
        <v>155</v>
      </c>
      <c r="D16" s="110" t="s">
        <v>81</v>
      </c>
      <c r="E16" s="110" t="s">
        <v>82</v>
      </c>
      <c r="F16" s="110" t="s">
        <v>160</v>
      </c>
      <c r="G16" s="110" t="s">
        <v>161</v>
      </c>
      <c r="H16" s="118">
        <v>324201.07</v>
      </c>
      <c r="I16" s="118">
        <v>324201.07</v>
      </c>
      <c r="J16" s="118">
        <v>81050.27</v>
      </c>
      <c r="K16" s="118"/>
      <c r="L16" s="118">
        <v>243150.8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0" customHeight="1" spans="1:23">
      <c r="A17" s="119" t="s">
        <v>45</v>
      </c>
      <c r="B17" s="111" t="s">
        <v>154</v>
      </c>
      <c r="C17" s="110" t="s">
        <v>155</v>
      </c>
      <c r="D17" s="110" t="s">
        <v>83</v>
      </c>
      <c r="E17" s="110" t="s">
        <v>84</v>
      </c>
      <c r="F17" s="110" t="s">
        <v>162</v>
      </c>
      <c r="G17" s="110" t="s">
        <v>163</v>
      </c>
      <c r="H17" s="118">
        <v>123963.99</v>
      </c>
      <c r="I17" s="118">
        <v>123963.99</v>
      </c>
      <c r="J17" s="118">
        <v>30991</v>
      </c>
      <c r="K17" s="118"/>
      <c r="L17" s="118">
        <v>92972.99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0" customHeight="1" spans="1:23">
      <c r="A18" s="119" t="s">
        <v>45</v>
      </c>
      <c r="B18" s="111" t="s">
        <v>154</v>
      </c>
      <c r="C18" s="110" t="s">
        <v>155</v>
      </c>
      <c r="D18" s="110" t="s">
        <v>85</v>
      </c>
      <c r="E18" s="110" t="s">
        <v>86</v>
      </c>
      <c r="F18" s="110" t="s">
        <v>158</v>
      </c>
      <c r="G18" s="110" t="s">
        <v>159</v>
      </c>
      <c r="H18" s="118">
        <v>26208</v>
      </c>
      <c r="I18" s="118">
        <v>26208</v>
      </c>
      <c r="J18" s="118">
        <v>26208</v>
      </c>
      <c r="K18" s="118"/>
      <c r="L18" s="118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0" customHeight="1" spans="1:23">
      <c r="A19" s="119" t="s">
        <v>45</v>
      </c>
      <c r="B19" s="111" t="s">
        <v>164</v>
      </c>
      <c r="C19" s="110" t="s">
        <v>92</v>
      </c>
      <c r="D19" s="110" t="s">
        <v>91</v>
      </c>
      <c r="E19" s="110" t="s">
        <v>92</v>
      </c>
      <c r="F19" s="110" t="s">
        <v>165</v>
      </c>
      <c r="G19" s="110" t="s">
        <v>92</v>
      </c>
      <c r="H19" s="118">
        <v>612232.74</v>
      </c>
      <c r="I19" s="118">
        <v>612232.74</v>
      </c>
      <c r="J19" s="118">
        <v>153058.19</v>
      </c>
      <c r="K19" s="118"/>
      <c r="L19" s="118">
        <v>459174.55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0" customHeight="1" spans="1:23">
      <c r="A20" s="119" t="s">
        <v>45</v>
      </c>
      <c r="B20" s="111" t="s">
        <v>166</v>
      </c>
      <c r="C20" s="110" t="s">
        <v>167</v>
      </c>
      <c r="D20" s="110" t="s">
        <v>64</v>
      </c>
      <c r="E20" s="110" t="s">
        <v>65</v>
      </c>
      <c r="F20" s="110" t="s">
        <v>168</v>
      </c>
      <c r="G20" s="110" t="s">
        <v>169</v>
      </c>
      <c r="H20" s="118">
        <v>55385.2</v>
      </c>
      <c r="I20" s="118">
        <v>55385.2</v>
      </c>
      <c r="J20" s="118">
        <v>13846.3</v>
      </c>
      <c r="K20" s="118"/>
      <c r="L20" s="118">
        <v>41538.9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0" customHeight="1" spans="1:23">
      <c r="A21" s="119" t="s">
        <v>45</v>
      </c>
      <c r="B21" s="111" t="s">
        <v>170</v>
      </c>
      <c r="C21" s="110" t="s">
        <v>171</v>
      </c>
      <c r="D21" s="110" t="s">
        <v>64</v>
      </c>
      <c r="E21" s="110" t="s">
        <v>65</v>
      </c>
      <c r="F21" s="110" t="s">
        <v>172</v>
      </c>
      <c r="G21" s="110" t="s">
        <v>173</v>
      </c>
      <c r="H21" s="118">
        <v>185000</v>
      </c>
      <c r="I21" s="118">
        <v>185000</v>
      </c>
      <c r="J21" s="118"/>
      <c r="K21" s="118"/>
      <c r="L21" s="118">
        <v>185000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0" customHeight="1" spans="1:23">
      <c r="A22" s="119" t="s">
        <v>45</v>
      </c>
      <c r="B22" s="111" t="s">
        <v>174</v>
      </c>
      <c r="C22" s="110" t="s">
        <v>122</v>
      </c>
      <c r="D22" s="110" t="s">
        <v>64</v>
      </c>
      <c r="E22" s="110" t="s">
        <v>65</v>
      </c>
      <c r="F22" s="110" t="s">
        <v>175</v>
      </c>
      <c r="G22" s="110" t="s">
        <v>122</v>
      </c>
      <c r="H22" s="118">
        <v>25000</v>
      </c>
      <c r="I22" s="118">
        <v>25000</v>
      </c>
      <c r="J22" s="118">
        <v>6250</v>
      </c>
      <c r="K22" s="118"/>
      <c r="L22" s="118">
        <v>18750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0" customHeight="1" spans="1:23">
      <c r="A23" s="119" t="s">
        <v>45</v>
      </c>
      <c r="B23" s="111" t="s">
        <v>176</v>
      </c>
      <c r="C23" s="110" t="s">
        <v>177</v>
      </c>
      <c r="D23" s="110" t="s">
        <v>64</v>
      </c>
      <c r="E23" s="110" t="s">
        <v>65</v>
      </c>
      <c r="F23" s="110" t="s">
        <v>178</v>
      </c>
      <c r="G23" s="110" t="s">
        <v>179</v>
      </c>
      <c r="H23" s="118">
        <v>330750</v>
      </c>
      <c r="I23" s="118">
        <v>330750</v>
      </c>
      <c r="J23" s="118">
        <v>82687.5</v>
      </c>
      <c r="K23" s="118"/>
      <c r="L23" s="118">
        <v>248062.5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0" customHeight="1" spans="1:23">
      <c r="A24" s="119" t="s">
        <v>45</v>
      </c>
      <c r="B24" s="111" t="s">
        <v>180</v>
      </c>
      <c r="C24" s="110" t="s">
        <v>181</v>
      </c>
      <c r="D24" s="110" t="s">
        <v>64</v>
      </c>
      <c r="E24" s="110" t="s">
        <v>65</v>
      </c>
      <c r="F24" s="110" t="s">
        <v>182</v>
      </c>
      <c r="G24" s="110" t="s">
        <v>181</v>
      </c>
      <c r="H24" s="118">
        <v>92274.92</v>
      </c>
      <c r="I24" s="118">
        <v>92274.92</v>
      </c>
      <c r="J24" s="118">
        <v>23068.73</v>
      </c>
      <c r="K24" s="118"/>
      <c r="L24" s="118">
        <v>69206.19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0" customHeight="1" spans="1:23">
      <c r="A25" s="119" t="s">
        <v>45</v>
      </c>
      <c r="B25" s="111" t="s">
        <v>183</v>
      </c>
      <c r="C25" s="110" t="s">
        <v>184</v>
      </c>
      <c r="D25" s="110" t="s">
        <v>64</v>
      </c>
      <c r="E25" s="110" t="s">
        <v>65</v>
      </c>
      <c r="F25" s="110" t="s">
        <v>185</v>
      </c>
      <c r="G25" s="110" t="s">
        <v>186</v>
      </c>
      <c r="H25" s="118">
        <v>319426.86</v>
      </c>
      <c r="I25" s="118">
        <v>319426.86</v>
      </c>
      <c r="J25" s="118">
        <v>79856.72</v>
      </c>
      <c r="K25" s="118"/>
      <c r="L25" s="118">
        <v>239570.14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0" customHeight="1" spans="1:23">
      <c r="A26" s="119" t="s">
        <v>45</v>
      </c>
      <c r="B26" s="111" t="s">
        <v>183</v>
      </c>
      <c r="C26" s="110" t="s">
        <v>184</v>
      </c>
      <c r="D26" s="110" t="s">
        <v>64</v>
      </c>
      <c r="E26" s="110" t="s">
        <v>65</v>
      </c>
      <c r="F26" s="110" t="s">
        <v>187</v>
      </c>
      <c r="G26" s="110" t="s">
        <v>188</v>
      </c>
      <c r="H26" s="118">
        <v>500</v>
      </c>
      <c r="I26" s="118">
        <v>500</v>
      </c>
      <c r="J26" s="118">
        <v>125</v>
      </c>
      <c r="K26" s="118"/>
      <c r="L26" s="118">
        <v>375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0" customHeight="1" spans="1:23">
      <c r="A27" s="119" t="s">
        <v>45</v>
      </c>
      <c r="B27" s="111" t="s">
        <v>183</v>
      </c>
      <c r="C27" s="110" t="s">
        <v>184</v>
      </c>
      <c r="D27" s="110" t="s">
        <v>64</v>
      </c>
      <c r="E27" s="110" t="s">
        <v>65</v>
      </c>
      <c r="F27" s="110" t="s">
        <v>189</v>
      </c>
      <c r="G27" s="110" t="s">
        <v>190</v>
      </c>
      <c r="H27" s="118">
        <v>40000</v>
      </c>
      <c r="I27" s="118">
        <v>40000</v>
      </c>
      <c r="J27" s="118">
        <v>10000</v>
      </c>
      <c r="K27" s="118"/>
      <c r="L27" s="118">
        <v>30000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0" customHeight="1" spans="1:23">
      <c r="A28" s="119" t="s">
        <v>45</v>
      </c>
      <c r="B28" s="111" t="s">
        <v>183</v>
      </c>
      <c r="C28" s="110" t="s">
        <v>184</v>
      </c>
      <c r="D28" s="110" t="s">
        <v>64</v>
      </c>
      <c r="E28" s="110" t="s">
        <v>65</v>
      </c>
      <c r="F28" s="110" t="s">
        <v>191</v>
      </c>
      <c r="G28" s="110" t="s">
        <v>192</v>
      </c>
      <c r="H28" s="118">
        <v>80000</v>
      </c>
      <c r="I28" s="118">
        <v>80000</v>
      </c>
      <c r="J28" s="118">
        <v>20000</v>
      </c>
      <c r="K28" s="118"/>
      <c r="L28" s="118">
        <v>60000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0" customHeight="1" spans="1:23">
      <c r="A29" s="119" t="s">
        <v>45</v>
      </c>
      <c r="B29" s="111" t="s">
        <v>183</v>
      </c>
      <c r="C29" s="110" t="s">
        <v>184</v>
      </c>
      <c r="D29" s="110" t="s">
        <v>64</v>
      </c>
      <c r="E29" s="110" t="s">
        <v>65</v>
      </c>
      <c r="F29" s="110" t="s">
        <v>193</v>
      </c>
      <c r="G29" s="110" t="s">
        <v>194</v>
      </c>
      <c r="H29" s="118">
        <v>11000</v>
      </c>
      <c r="I29" s="118">
        <v>11000</v>
      </c>
      <c r="J29" s="118">
        <v>2750</v>
      </c>
      <c r="K29" s="118"/>
      <c r="L29" s="118">
        <v>8250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0" customHeight="1" spans="1:23">
      <c r="A30" s="119" t="s">
        <v>45</v>
      </c>
      <c r="B30" s="111" t="s">
        <v>183</v>
      </c>
      <c r="C30" s="110" t="s">
        <v>184</v>
      </c>
      <c r="D30" s="110" t="s">
        <v>64</v>
      </c>
      <c r="E30" s="110" t="s">
        <v>65</v>
      </c>
      <c r="F30" s="110" t="s">
        <v>195</v>
      </c>
      <c r="G30" s="110" t="s">
        <v>196</v>
      </c>
      <c r="H30" s="118">
        <v>5500</v>
      </c>
      <c r="I30" s="118">
        <v>5500</v>
      </c>
      <c r="J30" s="118">
        <v>1375</v>
      </c>
      <c r="K30" s="118"/>
      <c r="L30" s="118">
        <v>4125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0" customHeight="1" spans="1:23">
      <c r="A31" s="119" t="s">
        <v>45</v>
      </c>
      <c r="B31" s="111" t="s">
        <v>183</v>
      </c>
      <c r="C31" s="110" t="s">
        <v>184</v>
      </c>
      <c r="D31" s="110" t="s">
        <v>64</v>
      </c>
      <c r="E31" s="110" t="s">
        <v>65</v>
      </c>
      <c r="F31" s="110" t="s">
        <v>178</v>
      </c>
      <c r="G31" s="110" t="s">
        <v>179</v>
      </c>
      <c r="H31" s="118">
        <v>31500</v>
      </c>
      <c r="I31" s="118">
        <v>31500</v>
      </c>
      <c r="J31" s="118">
        <v>7875</v>
      </c>
      <c r="K31" s="118"/>
      <c r="L31" s="118">
        <v>23625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0" customHeight="1" spans="1:23">
      <c r="A32" s="119" t="s">
        <v>45</v>
      </c>
      <c r="B32" s="111" t="s">
        <v>183</v>
      </c>
      <c r="C32" s="110" t="s">
        <v>184</v>
      </c>
      <c r="D32" s="110" t="s">
        <v>64</v>
      </c>
      <c r="E32" s="110" t="s">
        <v>65</v>
      </c>
      <c r="F32" s="110" t="s">
        <v>197</v>
      </c>
      <c r="G32" s="110" t="s">
        <v>198</v>
      </c>
      <c r="H32" s="118">
        <v>3200</v>
      </c>
      <c r="I32" s="118">
        <v>3200</v>
      </c>
      <c r="J32" s="118">
        <v>800</v>
      </c>
      <c r="K32" s="118"/>
      <c r="L32" s="118">
        <v>2400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0" customHeight="1" spans="1:23">
      <c r="A33" s="119" t="s">
        <v>45</v>
      </c>
      <c r="B33" s="111" t="s">
        <v>199</v>
      </c>
      <c r="C33" s="110" t="s">
        <v>200</v>
      </c>
      <c r="D33" s="110" t="s">
        <v>64</v>
      </c>
      <c r="E33" s="110" t="s">
        <v>65</v>
      </c>
      <c r="F33" s="110" t="s">
        <v>150</v>
      </c>
      <c r="G33" s="110" t="s">
        <v>151</v>
      </c>
      <c r="H33" s="118">
        <v>34080</v>
      </c>
      <c r="I33" s="118">
        <v>34080</v>
      </c>
      <c r="J33" s="118"/>
      <c r="K33" s="118"/>
      <c r="L33" s="118">
        <v>34080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0" customHeight="1" spans="1:23">
      <c r="A34" s="119" t="s">
        <v>45</v>
      </c>
      <c r="B34" s="111" t="s">
        <v>201</v>
      </c>
      <c r="C34" s="110" t="s">
        <v>202</v>
      </c>
      <c r="D34" s="110" t="s">
        <v>64</v>
      </c>
      <c r="E34" s="110" t="s">
        <v>65</v>
      </c>
      <c r="F34" s="110" t="s">
        <v>152</v>
      </c>
      <c r="G34" s="110" t="s">
        <v>153</v>
      </c>
      <c r="H34" s="118">
        <v>742770</v>
      </c>
      <c r="I34" s="118">
        <v>742770</v>
      </c>
      <c r="J34" s="118">
        <v>185692.5</v>
      </c>
      <c r="K34" s="118"/>
      <c r="L34" s="118">
        <v>557077.5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23" customHeight="1" spans="1:23">
      <c r="A35" s="29" t="s">
        <v>93</v>
      </c>
      <c r="B35" s="30"/>
      <c r="C35" s="30"/>
      <c r="D35" s="30"/>
      <c r="E35" s="30"/>
      <c r="F35" s="30"/>
      <c r="G35" s="31"/>
      <c r="H35" s="118">
        <v>8518230.71</v>
      </c>
      <c r="I35" s="118">
        <v>8518230.71</v>
      </c>
      <c r="J35" s="118">
        <v>1926443.7</v>
      </c>
      <c r="K35" s="118"/>
      <c r="L35" s="118">
        <v>6591787.01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554861111111111" right="0.554861111111111" top="0.60625" bottom="0.60625" header="0.5" footer="0.302777777777778"/>
  <pageSetup paperSize="9" scale="5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2"/>
  <sheetViews>
    <sheetView showZeros="0" workbookViewId="0">
      <pane ySplit="7" topLeftCell="A8" activePane="bottomLeft" state="frozen"/>
      <selection/>
      <selection pane="bottomLeft" activeCell="Z9" sqref="Z9"/>
    </sheetView>
  </sheetViews>
  <sheetFormatPr defaultColWidth="9.14414414414414" defaultRowHeight="14.25" customHeight="1"/>
  <cols>
    <col min="1" max="1" width="12.8108108108108" customWidth="1"/>
    <col min="2" max="2" width="11.1891891891892" customWidth="1"/>
    <col min="3" max="3" width="25.7117117117117" customWidth="1"/>
    <col min="4" max="4" width="16.6666666666667" customWidth="1"/>
    <col min="5" max="8" width="8.56756756756757" customWidth="1"/>
    <col min="9" max="11" width="11.8108108108108" customWidth="1"/>
    <col min="12" max="13" width="6.63963963963964" customWidth="1"/>
    <col min="14" max="14" width="8.56756756756757" customWidth="1"/>
    <col min="15" max="17" width="6.94594594594595" customWidth="1"/>
    <col min="18" max="18" width="11.8108108108108" customWidth="1"/>
    <col min="19" max="22" width="5.71171171171171" customWidth="1"/>
    <col min="23" max="23" width="12.2702702702703" customWidth="1"/>
  </cols>
  <sheetData>
    <row r="1" ht="19" customHeight="1" spans="5:23">
      <c r="E1" s="1"/>
      <c r="F1" s="1"/>
      <c r="G1" s="1"/>
      <c r="H1" s="1"/>
      <c r="U1" s="116"/>
      <c r="W1" s="54" t="s">
        <v>203</v>
      </c>
    </row>
    <row r="2" ht="27.75" customHeight="1" spans="1:23">
      <c r="A2" s="26" t="s">
        <v>204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"单位名称："&amp;"丘北县人民检察院"</f>
        <v>单位名称：丘北县人民检察院</v>
      </c>
      <c r="B3" s="109" t="str">
        <f t="shared" si="0"/>
        <v>单位名称：丘北县人民检察院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16"/>
      <c r="W3" s="103" t="s">
        <v>118</v>
      </c>
    </row>
    <row r="4" ht="30" customHeight="1" spans="1:23">
      <c r="A4" s="8" t="s">
        <v>205</v>
      </c>
      <c r="B4" s="8" t="s">
        <v>128</v>
      </c>
      <c r="C4" s="8" t="s">
        <v>129</v>
      </c>
      <c r="D4" s="8" t="s">
        <v>206</v>
      </c>
      <c r="E4" s="9" t="s">
        <v>130</v>
      </c>
      <c r="F4" s="9" t="s">
        <v>131</v>
      </c>
      <c r="G4" s="9" t="s">
        <v>132</v>
      </c>
      <c r="H4" s="9" t="s">
        <v>133</v>
      </c>
      <c r="I4" s="63" t="s">
        <v>30</v>
      </c>
      <c r="J4" s="63" t="s">
        <v>207</v>
      </c>
      <c r="K4" s="63"/>
      <c r="L4" s="63"/>
      <c r="M4" s="63"/>
      <c r="N4" s="112" t="s">
        <v>135</v>
      </c>
      <c r="O4" s="113"/>
      <c r="P4" s="113"/>
      <c r="Q4" s="9" t="s">
        <v>36</v>
      </c>
      <c r="R4" s="10" t="s">
        <v>51</v>
      </c>
      <c r="S4" s="11"/>
      <c r="T4" s="11"/>
      <c r="U4" s="11"/>
      <c r="V4" s="11"/>
      <c r="W4" s="12"/>
    </row>
    <row r="5" ht="54" customHeight="1" spans="1:23">
      <c r="A5" s="13"/>
      <c r="B5" s="13"/>
      <c r="C5" s="13"/>
      <c r="D5" s="13"/>
      <c r="E5" s="14"/>
      <c r="F5" s="14"/>
      <c r="G5" s="14"/>
      <c r="H5" s="14"/>
      <c r="I5" s="63"/>
      <c r="J5" s="45" t="s">
        <v>33</v>
      </c>
      <c r="K5" s="45"/>
      <c r="L5" s="45" t="s">
        <v>34</v>
      </c>
      <c r="M5" s="45" t="s">
        <v>35</v>
      </c>
      <c r="N5" s="114" t="s">
        <v>33</v>
      </c>
      <c r="O5" s="114" t="s">
        <v>34</v>
      </c>
      <c r="P5" s="114" t="s">
        <v>35</v>
      </c>
      <c r="Q5" s="14"/>
      <c r="R5" s="9" t="s">
        <v>32</v>
      </c>
      <c r="S5" s="9" t="s">
        <v>43</v>
      </c>
      <c r="T5" s="9" t="s">
        <v>38</v>
      </c>
      <c r="U5" s="9" t="s">
        <v>39</v>
      </c>
      <c r="V5" s="9" t="s">
        <v>40</v>
      </c>
      <c r="W5" s="9" t="s">
        <v>41</v>
      </c>
    </row>
    <row r="6" ht="58" customHeight="1" spans="1:23">
      <c r="A6" s="16"/>
      <c r="B6" s="16"/>
      <c r="C6" s="16"/>
      <c r="D6" s="16"/>
      <c r="E6" s="17"/>
      <c r="F6" s="17"/>
      <c r="G6" s="17"/>
      <c r="H6" s="17"/>
      <c r="I6" s="63"/>
      <c r="J6" s="45" t="s">
        <v>32</v>
      </c>
      <c r="K6" s="45" t="s">
        <v>208</v>
      </c>
      <c r="L6" s="45"/>
      <c r="M6" s="4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1" customHeight="1" spans="1:23">
      <c r="A8" s="110"/>
      <c r="B8" s="111"/>
      <c r="C8" s="110" t="s">
        <v>209</v>
      </c>
      <c r="D8" s="110"/>
      <c r="E8" s="110"/>
      <c r="F8" s="110"/>
      <c r="G8" s="110"/>
      <c r="H8" s="110"/>
      <c r="I8" s="115">
        <v>27090</v>
      </c>
      <c r="J8" s="115"/>
      <c r="K8" s="115"/>
      <c r="L8" s="115"/>
      <c r="M8" s="115"/>
      <c r="N8" s="115">
        <v>27090</v>
      </c>
      <c r="O8" s="115"/>
      <c r="P8" s="115"/>
      <c r="Q8" s="115"/>
      <c r="R8" s="115"/>
      <c r="S8" s="115"/>
      <c r="T8" s="115"/>
      <c r="U8" s="91"/>
      <c r="V8" s="115"/>
      <c r="W8" s="115"/>
    </row>
    <row r="9" ht="31" customHeight="1" spans="1:23">
      <c r="A9" s="110" t="s">
        <v>210</v>
      </c>
      <c r="B9" s="111" t="s">
        <v>211</v>
      </c>
      <c r="C9" s="110" t="s">
        <v>209</v>
      </c>
      <c r="D9" s="110" t="s">
        <v>45</v>
      </c>
      <c r="E9" s="110" t="s">
        <v>66</v>
      </c>
      <c r="F9" s="110" t="s">
        <v>67</v>
      </c>
      <c r="G9" s="110" t="s">
        <v>212</v>
      </c>
      <c r="H9" s="110" t="s">
        <v>213</v>
      </c>
      <c r="I9" s="115">
        <v>27090</v>
      </c>
      <c r="J9" s="115"/>
      <c r="K9" s="115"/>
      <c r="L9" s="115"/>
      <c r="M9" s="115"/>
      <c r="N9" s="115">
        <v>27090</v>
      </c>
      <c r="O9" s="115"/>
      <c r="P9" s="115"/>
      <c r="Q9" s="115"/>
      <c r="R9" s="115"/>
      <c r="S9" s="115"/>
      <c r="T9" s="115"/>
      <c r="U9" s="91"/>
      <c r="V9" s="115"/>
      <c r="W9" s="115"/>
    </row>
    <row r="10" ht="31" customHeight="1" spans="1:23">
      <c r="A10" s="110"/>
      <c r="B10" s="110"/>
      <c r="C10" s="110" t="s">
        <v>214</v>
      </c>
      <c r="D10" s="110"/>
      <c r="E10" s="110"/>
      <c r="F10" s="110"/>
      <c r="G10" s="110"/>
      <c r="H10" s="110"/>
      <c r="I10" s="115">
        <v>54200</v>
      </c>
      <c r="J10" s="115"/>
      <c r="K10" s="115"/>
      <c r="L10" s="115"/>
      <c r="M10" s="115"/>
      <c r="N10" s="115">
        <v>54200</v>
      </c>
      <c r="O10" s="115"/>
      <c r="P10" s="115"/>
      <c r="Q10" s="115"/>
      <c r="R10" s="115"/>
      <c r="S10" s="115"/>
      <c r="T10" s="115"/>
      <c r="U10" s="91"/>
      <c r="V10" s="115"/>
      <c r="W10" s="115"/>
    </row>
    <row r="11" ht="31" customHeight="1" spans="1:23">
      <c r="A11" s="110" t="s">
        <v>210</v>
      </c>
      <c r="B11" s="111" t="s">
        <v>215</v>
      </c>
      <c r="C11" s="110" t="s">
        <v>214</v>
      </c>
      <c r="D11" s="110" t="s">
        <v>45</v>
      </c>
      <c r="E11" s="110" t="s">
        <v>66</v>
      </c>
      <c r="F11" s="110" t="s">
        <v>67</v>
      </c>
      <c r="G11" s="110" t="s">
        <v>212</v>
      </c>
      <c r="H11" s="110" t="s">
        <v>213</v>
      </c>
      <c r="I11" s="115">
        <v>54200</v>
      </c>
      <c r="J11" s="115"/>
      <c r="K11" s="115"/>
      <c r="L11" s="115"/>
      <c r="M11" s="115"/>
      <c r="N11" s="115">
        <v>54200</v>
      </c>
      <c r="O11" s="115"/>
      <c r="P11" s="115"/>
      <c r="Q11" s="115"/>
      <c r="R11" s="115"/>
      <c r="S11" s="115"/>
      <c r="T11" s="115"/>
      <c r="U11" s="91"/>
      <c r="V11" s="115"/>
      <c r="W11" s="115"/>
    </row>
    <row r="12" ht="31" customHeight="1" spans="1:23">
      <c r="A12" s="110"/>
      <c r="B12" s="110"/>
      <c r="C12" s="110" t="s">
        <v>216</v>
      </c>
      <c r="D12" s="110"/>
      <c r="E12" s="110"/>
      <c r="F12" s="110"/>
      <c r="G12" s="110"/>
      <c r="H12" s="110"/>
      <c r="I12" s="115">
        <v>40000</v>
      </c>
      <c r="J12" s="115"/>
      <c r="K12" s="115"/>
      <c r="L12" s="115"/>
      <c r="M12" s="115"/>
      <c r="N12" s="115"/>
      <c r="O12" s="115"/>
      <c r="P12" s="115"/>
      <c r="Q12" s="115"/>
      <c r="R12" s="115">
        <v>40000</v>
      </c>
      <c r="S12" s="115"/>
      <c r="T12" s="115"/>
      <c r="U12" s="91"/>
      <c r="V12" s="115"/>
      <c r="W12" s="115">
        <v>40000</v>
      </c>
    </row>
    <row r="13" ht="31" customHeight="1" spans="1:23">
      <c r="A13" s="110" t="s">
        <v>210</v>
      </c>
      <c r="B13" s="111" t="s">
        <v>217</v>
      </c>
      <c r="C13" s="110" t="s">
        <v>216</v>
      </c>
      <c r="D13" s="110" t="s">
        <v>45</v>
      </c>
      <c r="E13" s="110" t="s">
        <v>66</v>
      </c>
      <c r="F13" s="110" t="s">
        <v>67</v>
      </c>
      <c r="G13" s="110" t="s">
        <v>168</v>
      </c>
      <c r="H13" s="110" t="s">
        <v>169</v>
      </c>
      <c r="I13" s="115">
        <v>40000</v>
      </c>
      <c r="J13" s="115"/>
      <c r="K13" s="115"/>
      <c r="L13" s="115"/>
      <c r="M13" s="115"/>
      <c r="N13" s="115"/>
      <c r="O13" s="115"/>
      <c r="P13" s="115"/>
      <c r="Q13" s="115"/>
      <c r="R13" s="115">
        <v>40000</v>
      </c>
      <c r="S13" s="115"/>
      <c r="T13" s="115"/>
      <c r="U13" s="91"/>
      <c r="V13" s="115"/>
      <c r="W13" s="115">
        <v>40000</v>
      </c>
    </row>
    <row r="14" ht="31" customHeight="1" spans="1:23">
      <c r="A14" s="110"/>
      <c r="B14" s="110"/>
      <c r="C14" s="110" t="s">
        <v>218</v>
      </c>
      <c r="D14" s="110"/>
      <c r="E14" s="110"/>
      <c r="F14" s="110"/>
      <c r="G14" s="110"/>
      <c r="H14" s="110"/>
      <c r="I14" s="115">
        <v>65000</v>
      </c>
      <c r="J14" s="115"/>
      <c r="K14" s="115"/>
      <c r="L14" s="115"/>
      <c r="M14" s="115"/>
      <c r="N14" s="115"/>
      <c r="O14" s="115"/>
      <c r="P14" s="115"/>
      <c r="Q14" s="115"/>
      <c r="R14" s="115">
        <v>65000</v>
      </c>
      <c r="S14" s="115"/>
      <c r="T14" s="115"/>
      <c r="U14" s="91"/>
      <c r="V14" s="115"/>
      <c r="W14" s="115">
        <v>65000</v>
      </c>
    </row>
    <row r="15" ht="31" customHeight="1" spans="1:23">
      <c r="A15" s="110" t="s">
        <v>210</v>
      </c>
      <c r="B15" s="111" t="s">
        <v>219</v>
      </c>
      <c r="C15" s="110" t="s">
        <v>218</v>
      </c>
      <c r="D15" s="110" t="s">
        <v>45</v>
      </c>
      <c r="E15" s="110" t="s">
        <v>66</v>
      </c>
      <c r="F15" s="110" t="s">
        <v>67</v>
      </c>
      <c r="G15" s="110" t="s">
        <v>220</v>
      </c>
      <c r="H15" s="110" t="s">
        <v>221</v>
      </c>
      <c r="I15" s="115">
        <v>10000</v>
      </c>
      <c r="J15" s="115"/>
      <c r="K15" s="115"/>
      <c r="L15" s="115"/>
      <c r="M15" s="115"/>
      <c r="N15" s="115"/>
      <c r="O15" s="115"/>
      <c r="P15" s="115"/>
      <c r="Q15" s="115"/>
      <c r="R15" s="115">
        <v>10000</v>
      </c>
      <c r="S15" s="115"/>
      <c r="T15" s="115"/>
      <c r="U15" s="91"/>
      <c r="V15" s="115"/>
      <c r="W15" s="115">
        <v>10000</v>
      </c>
    </row>
    <row r="16" ht="31" customHeight="1" spans="1:23">
      <c r="A16" s="110" t="s">
        <v>210</v>
      </c>
      <c r="B16" s="111" t="s">
        <v>219</v>
      </c>
      <c r="C16" s="110" t="s">
        <v>218</v>
      </c>
      <c r="D16" s="110" t="s">
        <v>45</v>
      </c>
      <c r="E16" s="110" t="s">
        <v>66</v>
      </c>
      <c r="F16" s="110" t="s">
        <v>67</v>
      </c>
      <c r="G16" s="110" t="s">
        <v>168</v>
      </c>
      <c r="H16" s="110" t="s">
        <v>169</v>
      </c>
      <c r="I16" s="115">
        <v>55000</v>
      </c>
      <c r="J16" s="115"/>
      <c r="K16" s="115"/>
      <c r="L16" s="115"/>
      <c r="M16" s="115"/>
      <c r="N16" s="115"/>
      <c r="O16" s="115"/>
      <c r="P16" s="115"/>
      <c r="Q16" s="115"/>
      <c r="R16" s="115">
        <v>55000</v>
      </c>
      <c r="S16" s="115"/>
      <c r="T16" s="115"/>
      <c r="U16" s="91"/>
      <c r="V16" s="115"/>
      <c r="W16" s="115">
        <v>55000</v>
      </c>
    </row>
    <row r="17" ht="31" customHeight="1" spans="1:23">
      <c r="A17" s="110"/>
      <c r="B17" s="110"/>
      <c r="C17" s="110" t="s">
        <v>222</v>
      </c>
      <c r="D17" s="110"/>
      <c r="E17" s="110"/>
      <c r="F17" s="110"/>
      <c r="G17" s="110"/>
      <c r="H17" s="110"/>
      <c r="I17" s="115">
        <v>760000</v>
      </c>
      <c r="J17" s="115">
        <v>760000</v>
      </c>
      <c r="K17" s="115">
        <v>760000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91"/>
      <c r="V17" s="115"/>
      <c r="W17" s="115"/>
    </row>
    <row r="18" ht="31" customHeight="1" spans="1:23">
      <c r="A18" s="110" t="s">
        <v>223</v>
      </c>
      <c r="B18" s="111" t="s">
        <v>224</v>
      </c>
      <c r="C18" s="110" t="s">
        <v>222</v>
      </c>
      <c r="D18" s="110" t="s">
        <v>45</v>
      </c>
      <c r="E18" s="110" t="s">
        <v>66</v>
      </c>
      <c r="F18" s="110" t="s">
        <v>67</v>
      </c>
      <c r="G18" s="110" t="s">
        <v>193</v>
      </c>
      <c r="H18" s="110" t="s">
        <v>194</v>
      </c>
      <c r="I18" s="115">
        <v>737000</v>
      </c>
      <c r="J18" s="115">
        <v>737000</v>
      </c>
      <c r="K18" s="115">
        <v>737000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91"/>
      <c r="V18" s="115"/>
      <c r="W18" s="115"/>
    </row>
    <row r="19" ht="31" customHeight="1" spans="1:23">
      <c r="A19" s="110" t="s">
        <v>223</v>
      </c>
      <c r="B19" s="111" t="s">
        <v>224</v>
      </c>
      <c r="C19" s="110" t="s">
        <v>222</v>
      </c>
      <c r="D19" s="110" t="s">
        <v>45</v>
      </c>
      <c r="E19" s="110" t="s">
        <v>66</v>
      </c>
      <c r="F19" s="110" t="s">
        <v>67</v>
      </c>
      <c r="G19" s="110" t="s">
        <v>225</v>
      </c>
      <c r="H19" s="110" t="s">
        <v>226</v>
      </c>
      <c r="I19" s="115">
        <v>23000</v>
      </c>
      <c r="J19" s="115">
        <v>23000</v>
      </c>
      <c r="K19" s="115">
        <v>23000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91"/>
      <c r="V19" s="115"/>
      <c r="W19" s="115"/>
    </row>
    <row r="20" ht="31" customHeight="1" spans="1:23">
      <c r="A20" s="110"/>
      <c r="B20" s="110"/>
      <c r="C20" s="110" t="s">
        <v>227</v>
      </c>
      <c r="D20" s="110"/>
      <c r="E20" s="110"/>
      <c r="F20" s="110"/>
      <c r="G20" s="110"/>
      <c r="H20" s="110"/>
      <c r="I20" s="115">
        <v>164400</v>
      </c>
      <c r="J20" s="115"/>
      <c r="K20" s="115"/>
      <c r="L20" s="115"/>
      <c r="M20" s="115"/>
      <c r="N20" s="115"/>
      <c r="O20" s="115"/>
      <c r="P20" s="115"/>
      <c r="Q20" s="115"/>
      <c r="R20" s="115">
        <v>164400</v>
      </c>
      <c r="S20" s="115"/>
      <c r="T20" s="115"/>
      <c r="U20" s="91"/>
      <c r="V20" s="115"/>
      <c r="W20" s="115">
        <v>164400</v>
      </c>
    </row>
    <row r="21" ht="31" customHeight="1" spans="1:23">
      <c r="A21" s="110" t="s">
        <v>228</v>
      </c>
      <c r="B21" s="111" t="s">
        <v>229</v>
      </c>
      <c r="C21" s="110" t="s">
        <v>227</v>
      </c>
      <c r="D21" s="110" t="s">
        <v>45</v>
      </c>
      <c r="E21" s="110" t="s">
        <v>66</v>
      </c>
      <c r="F21" s="110" t="s">
        <v>67</v>
      </c>
      <c r="G21" s="110" t="s">
        <v>144</v>
      </c>
      <c r="H21" s="110" t="s">
        <v>145</v>
      </c>
      <c r="I21" s="115">
        <v>164400</v>
      </c>
      <c r="J21" s="115"/>
      <c r="K21" s="115"/>
      <c r="L21" s="115"/>
      <c r="M21" s="115"/>
      <c r="N21" s="115"/>
      <c r="O21" s="115"/>
      <c r="P21" s="115"/>
      <c r="Q21" s="115"/>
      <c r="R21" s="115">
        <v>164400</v>
      </c>
      <c r="S21" s="115"/>
      <c r="T21" s="115"/>
      <c r="U21" s="91"/>
      <c r="V21" s="115"/>
      <c r="W21" s="115">
        <v>164400</v>
      </c>
    </row>
    <row r="22" ht="30" customHeight="1" spans="1:23">
      <c r="A22" s="29" t="s">
        <v>93</v>
      </c>
      <c r="B22" s="30"/>
      <c r="C22" s="30"/>
      <c r="D22" s="30"/>
      <c r="E22" s="30"/>
      <c r="F22" s="30"/>
      <c r="G22" s="30"/>
      <c r="H22" s="31"/>
      <c r="I22" s="115">
        <v>1110690</v>
      </c>
      <c r="J22" s="115">
        <v>760000</v>
      </c>
      <c r="K22" s="115">
        <v>760000</v>
      </c>
      <c r="L22" s="115"/>
      <c r="M22" s="115"/>
      <c r="N22" s="115">
        <v>81290</v>
      </c>
      <c r="O22" s="115"/>
      <c r="P22" s="115"/>
      <c r="Q22" s="115"/>
      <c r="R22" s="115">
        <v>269400</v>
      </c>
      <c r="S22" s="115"/>
      <c r="T22" s="115"/>
      <c r="U22" s="91"/>
      <c r="V22" s="115"/>
      <c r="W22" s="115">
        <v>269400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554861111111111" right="0.554861111111111" top="0.60625" bottom="0.802777777777778" header="0.5" footer="0.5"/>
  <pageSetup paperSize="9" scale="6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4"/>
  <sheetViews>
    <sheetView showZeros="0" workbookViewId="0">
      <pane ySplit="4" topLeftCell="A11" activePane="bottomLeft" state="frozen"/>
      <selection/>
      <selection pane="bottomLeft" activeCell="E20" sqref="E20"/>
    </sheetView>
  </sheetViews>
  <sheetFormatPr defaultColWidth="9.14414414414414" defaultRowHeight="12" customHeight="1"/>
  <cols>
    <col min="1" max="1" width="16.4504504504505" customWidth="1"/>
    <col min="2" max="2" width="35.981981981982" customWidth="1"/>
    <col min="3" max="3" width="14.4324324324324" customWidth="1"/>
    <col min="4" max="4" width="17.6036036036036" customWidth="1"/>
    <col min="5" max="5" width="28.3333333333333" customWidth="1"/>
    <col min="6" max="6" width="8.5045045045045" customWidth="1"/>
    <col min="7" max="7" width="8" customWidth="1"/>
    <col min="8" max="8" width="9.27927927927928" customWidth="1"/>
    <col min="9" max="9" width="9.12612612612613" customWidth="1"/>
    <col min="10" max="10" width="46.8738738738739" customWidth="1"/>
  </cols>
  <sheetData>
    <row r="1" ht="22" customHeight="1" spans="10:10">
      <c r="J1" s="52" t="s">
        <v>230</v>
      </c>
    </row>
    <row r="2" ht="28.5" customHeight="1" spans="1:10">
      <c r="A2" s="43" t="s">
        <v>231</v>
      </c>
      <c r="B2" s="26"/>
      <c r="C2" s="26"/>
      <c r="D2" s="26"/>
      <c r="E2" s="26"/>
      <c r="F2" s="44"/>
      <c r="G2" s="26"/>
      <c r="H2" s="44"/>
      <c r="I2" s="44"/>
      <c r="J2" s="26"/>
    </row>
    <row r="3" ht="20" customHeight="1" spans="1:1">
      <c r="A3" s="4" t="str">
        <f>"单位名称："&amp;"丘北县人民检察院"</f>
        <v>单位名称：丘北县人民检察院</v>
      </c>
    </row>
    <row r="4" ht="37" customHeight="1" spans="1:10">
      <c r="A4" s="45" t="s">
        <v>232</v>
      </c>
      <c r="B4" s="45" t="s">
        <v>233</v>
      </c>
      <c r="C4" s="45" t="s">
        <v>234</v>
      </c>
      <c r="D4" s="45" t="s">
        <v>235</v>
      </c>
      <c r="E4" s="45" t="s">
        <v>236</v>
      </c>
      <c r="F4" s="90" t="s">
        <v>237</v>
      </c>
      <c r="G4" s="45" t="s">
        <v>238</v>
      </c>
      <c r="H4" s="90" t="s">
        <v>239</v>
      </c>
      <c r="I4" s="90" t="s">
        <v>240</v>
      </c>
      <c r="J4" s="45" t="s">
        <v>241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24" customHeight="1" spans="1:10">
      <c r="A6" s="53" t="s">
        <v>45</v>
      </c>
      <c r="B6" s="106"/>
      <c r="C6" s="106"/>
      <c r="D6" s="106"/>
      <c r="E6" s="105"/>
      <c r="F6" s="32"/>
      <c r="G6" s="105"/>
      <c r="H6" s="32"/>
      <c r="I6" s="32"/>
      <c r="J6" s="105"/>
    </row>
    <row r="7" ht="27" customHeight="1" spans="1:10">
      <c r="A7" s="107" t="s">
        <v>227</v>
      </c>
      <c r="B7" s="108" t="s">
        <v>242</v>
      </c>
      <c r="C7" s="108" t="s">
        <v>243</v>
      </c>
      <c r="D7" s="108" t="s">
        <v>244</v>
      </c>
      <c r="E7" s="53" t="s">
        <v>245</v>
      </c>
      <c r="F7" s="108" t="s">
        <v>246</v>
      </c>
      <c r="G7" s="53" t="s">
        <v>247</v>
      </c>
      <c r="H7" s="108" t="s">
        <v>248</v>
      </c>
      <c r="I7" s="108" t="s">
        <v>249</v>
      </c>
      <c r="J7" s="53" t="s">
        <v>250</v>
      </c>
    </row>
    <row r="8" ht="38" customHeight="1" spans="1:10">
      <c r="A8" s="107" t="s">
        <v>227</v>
      </c>
      <c r="B8" s="108" t="s">
        <v>242</v>
      </c>
      <c r="C8" s="108" t="s">
        <v>243</v>
      </c>
      <c r="D8" s="108" t="s">
        <v>251</v>
      </c>
      <c r="E8" s="53" t="s">
        <v>252</v>
      </c>
      <c r="F8" s="108" t="s">
        <v>246</v>
      </c>
      <c r="G8" s="53" t="s">
        <v>247</v>
      </c>
      <c r="H8" s="108" t="s">
        <v>248</v>
      </c>
      <c r="I8" s="108" t="s">
        <v>249</v>
      </c>
      <c r="J8" s="53" t="s">
        <v>253</v>
      </c>
    </row>
    <row r="9" ht="27" customHeight="1" spans="1:10">
      <c r="A9" s="107" t="s">
        <v>227</v>
      </c>
      <c r="B9" s="108" t="s">
        <v>242</v>
      </c>
      <c r="C9" s="108" t="s">
        <v>243</v>
      </c>
      <c r="D9" s="108" t="s">
        <v>251</v>
      </c>
      <c r="E9" s="53" t="s">
        <v>254</v>
      </c>
      <c r="F9" s="108" t="s">
        <v>246</v>
      </c>
      <c r="G9" s="53" t="s">
        <v>247</v>
      </c>
      <c r="H9" s="108" t="s">
        <v>248</v>
      </c>
      <c r="I9" s="108" t="s">
        <v>249</v>
      </c>
      <c r="J9" s="53" t="s">
        <v>255</v>
      </c>
    </row>
    <row r="10" ht="61" customHeight="1" spans="1:10">
      <c r="A10" s="107" t="s">
        <v>227</v>
      </c>
      <c r="B10" s="108" t="s">
        <v>242</v>
      </c>
      <c r="C10" s="108" t="s">
        <v>243</v>
      </c>
      <c r="D10" s="108" t="s">
        <v>256</v>
      </c>
      <c r="E10" s="53" t="s">
        <v>257</v>
      </c>
      <c r="F10" s="108" t="s">
        <v>258</v>
      </c>
      <c r="G10" s="53" t="s">
        <v>259</v>
      </c>
      <c r="H10" s="108" t="s">
        <v>248</v>
      </c>
      <c r="I10" s="108" t="s">
        <v>249</v>
      </c>
      <c r="J10" s="53" t="s">
        <v>260</v>
      </c>
    </row>
    <row r="11" ht="59" customHeight="1" spans="1:10">
      <c r="A11" s="107" t="s">
        <v>227</v>
      </c>
      <c r="B11" s="108" t="s">
        <v>242</v>
      </c>
      <c r="C11" s="108" t="s">
        <v>261</v>
      </c>
      <c r="D11" s="108" t="s">
        <v>262</v>
      </c>
      <c r="E11" s="53" t="s">
        <v>263</v>
      </c>
      <c r="F11" s="108" t="s">
        <v>258</v>
      </c>
      <c r="G11" s="53" t="s">
        <v>259</v>
      </c>
      <c r="H11" s="108" t="s">
        <v>248</v>
      </c>
      <c r="I11" s="108" t="s">
        <v>249</v>
      </c>
      <c r="J11" s="53" t="s">
        <v>264</v>
      </c>
    </row>
    <row r="12" ht="27" customHeight="1" spans="1:10">
      <c r="A12" s="107" t="s">
        <v>227</v>
      </c>
      <c r="B12" s="108" t="s">
        <v>242</v>
      </c>
      <c r="C12" s="108" t="s">
        <v>265</v>
      </c>
      <c r="D12" s="108" t="s">
        <v>266</v>
      </c>
      <c r="E12" s="53" t="s">
        <v>267</v>
      </c>
      <c r="F12" s="108" t="s">
        <v>258</v>
      </c>
      <c r="G12" s="53" t="s">
        <v>259</v>
      </c>
      <c r="H12" s="108" t="s">
        <v>248</v>
      </c>
      <c r="I12" s="108" t="s">
        <v>249</v>
      </c>
      <c r="J12" s="53" t="s">
        <v>268</v>
      </c>
    </row>
    <row r="13" ht="29" customHeight="1" spans="1:10">
      <c r="A13" s="107" t="s">
        <v>222</v>
      </c>
      <c r="B13" s="108" t="s">
        <v>269</v>
      </c>
      <c r="C13" s="108" t="s">
        <v>243</v>
      </c>
      <c r="D13" s="108" t="s">
        <v>244</v>
      </c>
      <c r="E13" s="53" t="s">
        <v>270</v>
      </c>
      <c r="F13" s="108" t="s">
        <v>258</v>
      </c>
      <c r="G13" s="53" t="s">
        <v>113</v>
      </c>
      <c r="H13" s="108" t="s">
        <v>271</v>
      </c>
      <c r="I13" s="108" t="s">
        <v>249</v>
      </c>
      <c r="J13" s="53" t="s">
        <v>272</v>
      </c>
    </row>
    <row r="14" ht="34" customHeight="1" spans="1:10">
      <c r="A14" s="107" t="s">
        <v>222</v>
      </c>
      <c r="B14" s="108" t="s">
        <v>269</v>
      </c>
      <c r="C14" s="108" t="s">
        <v>243</v>
      </c>
      <c r="D14" s="108" t="s">
        <v>244</v>
      </c>
      <c r="E14" s="53" t="s">
        <v>273</v>
      </c>
      <c r="F14" s="108" t="s">
        <v>246</v>
      </c>
      <c r="G14" s="53" t="s">
        <v>274</v>
      </c>
      <c r="H14" s="108" t="s">
        <v>275</v>
      </c>
      <c r="I14" s="108" t="s">
        <v>249</v>
      </c>
      <c r="J14" s="53" t="s">
        <v>276</v>
      </c>
    </row>
    <row r="15" ht="34" customHeight="1" spans="1:10">
      <c r="A15" s="107" t="s">
        <v>222</v>
      </c>
      <c r="B15" s="108" t="s">
        <v>269</v>
      </c>
      <c r="C15" s="108" t="s">
        <v>243</v>
      </c>
      <c r="D15" s="108" t="s">
        <v>244</v>
      </c>
      <c r="E15" s="53" t="s">
        <v>277</v>
      </c>
      <c r="F15" s="108" t="s">
        <v>258</v>
      </c>
      <c r="G15" s="53" t="s">
        <v>278</v>
      </c>
      <c r="H15" s="108" t="s">
        <v>279</v>
      </c>
      <c r="I15" s="108" t="s">
        <v>249</v>
      </c>
      <c r="J15" s="53" t="s">
        <v>280</v>
      </c>
    </row>
    <row r="16" ht="34" customHeight="1" spans="1:10">
      <c r="A16" s="107" t="s">
        <v>222</v>
      </c>
      <c r="B16" s="108" t="s">
        <v>269</v>
      </c>
      <c r="C16" s="108" t="s">
        <v>243</v>
      </c>
      <c r="D16" s="108" t="s">
        <v>244</v>
      </c>
      <c r="E16" s="53" t="s">
        <v>281</v>
      </c>
      <c r="F16" s="108" t="s">
        <v>258</v>
      </c>
      <c r="G16" s="53" t="s">
        <v>282</v>
      </c>
      <c r="H16" s="108" t="s">
        <v>271</v>
      </c>
      <c r="I16" s="108" t="s">
        <v>249</v>
      </c>
      <c r="J16" s="53" t="s">
        <v>283</v>
      </c>
    </row>
    <row r="17" ht="38" customHeight="1" spans="1:10">
      <c r="A17" s="107" t="s">
        <v>222</v>
      </c>
      <c r="B17" s="108" t="s">
        <v>269</v>
      </c>
      <c r="C17" s="108" t="s">
        <v>243</v>
      </c>
      <c r="D17" s="108" t="s">
        <v>251</v>
      </c>
      <c r="E17" s="53" t="s">
        <v>284</v>
      </c>
      <c r="F17" s="108" t="s">
        <v>246</v>
      </c>
      <c r="G17" s="53" t="s">
        <v>247</v>
      </c>
      <c r="H17" s="108" t="s">
        <v>248</v>
      </c>
      <c r="I17" s="108" t="s">
        <v>249</v>
      </c>
      <c r="J17" s="53" t="s">
        <v>285</v>
      </c>
    </row>
    <row r="18" ht="38" customHeight="1" spans="1:10">
      <c r="A18" s="107" t="s">
        <v>222</v>
      </c>
      <c r="B18" s="108" t="s">
        <v>269</v>
      </c>
      <c r="C18" s="108" t="s">
        <v>243</v>
      </c>
      <c r="D18" s="108" t="s">
        <v>251</v>
      </c>
      <c r="E18" s="53" t="s">
        <v>286</v>
      </c>
      <c r="F18" s="108" t="s">
        <v>258</v>
      </c>
      <c r="G18" s="53" t="s">
        <v>287</v>
      </c>
      <c r="H18" s="108" t="s">
        <v>248</v>
      </c>
      <c r="I18" s="108" t="s">
        <v>249</v>
      </c>
      <c r="J18" s="53" t="s">
        <v>288</v>
      </c>
    </row>
    <row r="19" ht="38" customHeight="1" spans="1:10">
      <c r="A19" s="107" t="s">
        <v>222</v>
      </c>
      <c r="B19" s="108" t="s">
        <v>269</v>
      </c>
      <c r="C19" s="108" t="s">
        <v>261</v>
      </c>
      <c r="D19" s="108" t="s">
        <v>262</v>
      </c>
      <c r="E19" s="53" t="s">
        <v>289</v>
      </c>
      <c r="F19" s="108" t="s">
        <v>246</v>
      </c>
      <c r="G19" s="53" t="s">
        <v>290</v>
      </c>
      <c r="H19" s="108" t="s">
        <v>271</v>
      </c>
      <c r="I19" s="108" t="s">
        <v>249</v>
      </c>
      <c r="J19" s="53" t="s">
        <v>291</v>
      </c>
    </row>
    <row r="20" ht="48" customHeight="1" spans="1:10">
      <c r="A20" s="107" t="s">
        <v>222</v>
      </c>
      <c r="B20" s="108" t="s">
        <v>269</v>
      </c>
      <c r="C20" s="108" t="s">
        <v>261</v>
      </c>
      <c r="D20" s="108" t="s">
        <v>262</v>
      </c>
      <c r="E20" s="53" t="s">
        <v>292</v>
      </c>
      <c r="F20" s="108" t="s">
        <v>258</v>
      </c>
      <c r="G20" s="53" t="s">
        <v>293</v>
      </c>
      <c r="H20" s="108" t="s">
        <v>248</v>
      </c>
      <c r="I20" s="108" t="s">
        <v>249</v>
      </c>
      <c r="J20" s="53" t="s">
        <v>294</v>
      </c>
    </row>
    <row r="21" ht="44" customHeight="1" spans="1:10">
      <c r="A21" s="107" t="s">
        <v>222</v>
      </c>
      <c r="B21" s="108" t="s">
        <v>269</v>
      </c>
      <c r="C21" s="108" t="s">
        <v>265</v>
      </c>
      <c r="D21" s="108" t="s">
        <v>266</v>
      </c>
      <c r="E21" s="53" t="s">
        <v>295</v>
      </c>
      <c r="F21" s="108" t="s">
        <v>258</v>
      </c>
      <c r="G21" s="53" t="s">
        <v>287</v>
      </c>
      <c r="H21" s="108" t="s">
        <v>248</v>
      </c>
      <c r="I21" s="108" t="s">
        <v>249</v>
      </c>
      <c r="J21" s="53" t="s">
        <v>296</v>
      </c>
    </row>
    <row r="22" ht="38" customHeight="1" spans="1:10">
      <c r="A22" s="107" t="s">
        <v>218</v>
      </c>
      <c r="B22" s="108" t="s">
        <v>297</v>
      </c>
      <c r="C22" s="108" t="s">
        <v>243</v>
      </c>
      <c r="D22" s="108" t="s">
        <v>244</v>
      </c>
      <c r="E22" s="53" t="s">
        <v>298</v>
      </c>
      <c r="F22" s="108" t="s">
        <v>258</v>
      </c>
      <c r="G22" s="53" t="s">
        <v>299</v>
      </c>
      <c r="H22" s="108" t="s">
        <v>271</v>
      </c>
      <c r="I22" s="108" t="s">
        <v>249</v>
      </c>
      <c r="J22" s="53" t="s">
        <v>300</v>
      </c>
    </row>
    <row r="23" ht="38" customHeight="1" spans="1:10">
      <c r="A23" s="107" t="s">
        <v>218</v>
      </c>
      <c r="B23" s="108" t="s">
        <v>297</v>
      </c>
      <c r="C23" s="108" t="s">
        <v>243</v>
      </c>
      <c r="D23" s="108" t="s">
        <v>244</v>
      </c>
      <c r="E23" s="53" t="s">
        <v>301</v>
      </c>
      <c r="F23" s="108" t="s">
        <v>258</v>
      </c>
      <c r="G23" s="53" t="s">
        <v>114</v>
      </c>
      <c r="H23" s="108" t="s">
        <v>279</v>
      </c>
      <c r="I23" s="108" t="s">
        <v>249</v>
      </c>
      <c r="J23" s="53" t="s">
        <v>302</v>
      </c>
    </row>
    <row r="24" ht="38" customHeight="1" spans="1:10">
      <c r="A24" s="107" t="s">
        <v>218</v>
      </c>
      <c r="B24" s="108" t="s">
        <v>297</v>
      </c>
      <c r="C24" s="108" t="s">
        <v>243</v>
      </c>
      <c r="D24" s="108" t="s">
        <v>251</v>
      </c>
      <c r="E24" s="53" t="s">
        <v>303</v>
      </c>
      <c r="F24" s="108" t="s">
        <v>258</v>
      </c>
      <c r="G24" s="53" t="s">
        <v>304</v>
      </c>
      <c r="H24" s="108" t="s">
        <v>248</v>
      </c>
      <c r="I24" s="108" t="s">
        <v>249</v>
      </c>
      <c r="J24" s="53" t="s">
        <v>305</v>
      </c>
    </row>
    <row r="25" ht="38" customHeight="1" spans="1:10">
      <c r="A25" s="107" t="s">
        <v>218</v>
      </c>
      <c r="B25" s="108" t="s">
        <v>297</v>
      </c>
      <c r="C25" s="108" t="s">
        <v>243</v>
      </c>
      <c r="D25" s="108" t="s">
        <v>251</v>
      </c>
      <c r="E25" s="53" t="s">
        <v>306</v>
      </c>
      <c r="F25" s="108" t="s">
        <v>258</v>
      </c>
      <c r="G25" s="53" t="s">
        <v>259</v>
      </c>
      <c r="H25" s="108" t="s">
        <v>248</v>
      </c>
      <c r="I25" s="108" t="s">
        <v>249</v>
      </c>
      <c r="J25" s="53" t="s">
        <v>307</v>
      </c>
    </row>
    <row r="26" ht="38" customHeight="1" spans="1:10">
      <c r="A26" s="107" t="s">
        <v>218</v>
      </c>
      <c r="B26" s="108" t="s">
        <v>297</v>
      </c>
      <c r="C26" s="108" t="s">
        <v>261</v>
      </c>
      <c r="D26" s="108" t="s">
        <v>262</v>
      </c>
      <c r="E26" s="53" t="s">
        <v>308</v>
      </c>
      <c r="F26" s="108" t="s">
        <v>309</v>
      </c>
      <c r="G26" s="53" t="s">
        <v>111</v>
      </c>
      <c r="H26" s="108" t="s">
        <v>248</v>
      </c>
      <c r="I26" s="108" t="s">
        <v>249</v>
      </c>
      <c r="J26" s="53" t="s">
        <v>307</v>
      </c>
    </row>
    <row r="27" ht="38" customHeight="1" spans="1:10">
      <c r="A27" s="107" t="s">
        <v>218</v>
      </c>
      <c r="B27" s="108" t="s">
        <v>297</v>
      </c>
      <c r="C27" s="108" t="s">
        <v>261</v>
      </c>
      <c r="D27" s="108" t="s">
        <v>262</v>
      </c>
      <c r="E27" s="53" t="s">
        <v>310</v>
      </c>
      <c r="F27" s="108" t="s">
        <v>258</v>
      </c>
      <c r="G27" s="53" t="s">
        <v>287</v>
      </c>
      <c r="H27" s="108" t="s">
        <v>248</v>
      </c>
      <c r="I27" s="108" t="s">
        <v>249</v>
      </c>
      <c r="J27" s="53" t="s">
        <v>311</v>
      </c>
    </row>
    <row r="28" ht="38" customHeight="1" spans="1:10">
      <c r="A28" s="107" t="s">
        <v>218</v>
      </c>
      <c r="B28" s="108" t="s">
        <v>297</v>
      </c>
      <c r="C28" s="108" t="s">
        <v>265</v>
      </c>
      <c r="D28" s="108" t="s">
        <v>266</v>
      </c>
      <c r="E28" s="53" t="s">
        <v>312</v>
      </c>
      <c r="F28" s="108" t="s">
        <v>258</v>
      </c>
      <c r="G28" s="53" t="s">
        <v>287</v>
      </c>
      <c r="H28" s="108" t="s">
        <v>248</v>
      </c>
      <c r="I28" s="108" t="s">
        <v>249</v>
      </c>
      <c r="J28" s="53" t="s">
        <v>313</v>
      </c>
    </row>
    <row r="29" ht="38" customHeight="1" spans="1:10">
      <c r="A29" s="107" t="s">
        <v>216</v>
      </c>
      <c r="B29" s="108" t="s">
        <v>314</v>
      </c>
      <c r="C29" s="108" t="s">
        <v>243</v>
      </c>
      <c r="D29" s="108" t="s">
        <v>244</v>
      </c>
      <c r="E29" s="53" t="s">
        <v>298</v>
      </c>
      <c r="F29" s="108" t="s">
        <v>258</v>
      </c>
      <c r="G29" s="53" t="s">
        <v>315</v>
      </c>
      <c r="H29" s="108" t="s">
        <v>271</v>
      </c>
      <c r="I29" s="108" t="s">
        <v>249</v>
      </c>
      <c r="J29" s="53" t="s">
        <v>316</v>
      </c>
    </row>
    <row r="30" ht="38" customHeight="1" spans="1:10">
      <c r="A30" s="107" t="s">
        <v>216</v>
      </c>
      <c r="B30" s="108" t="s">
        <v>314</v>
      </c>
      <c r="C30" s="108" t="s">
        <v>243</v>
      </c>
      <c r="D30" s="108" t="s">
        <v>244</v>
      </c>
      <c r="E30" s="53" t="s">
        <v>301</v>
      </c>
      <c r="F30" s="108" t="s">
        <v>258</v>
      </c>
      <c r="G30" s="53" t="s">
        <v>282</v>
      </c>
      <c r="H30" s="108" t="s">
        <v>279</v>
      </c>
      <c r="I30" s="108" t="s">
        <v>249</v>
      </c>
      <c r="J30" s="53" t="s">
        <v>302</v>
      </c>
    </row>
    <row r="31" ht="38" customHeight="1" spans="1:10">
      <c r="A31" s="107" t="s">
        <v>216</v>
      </c>
      <c r="B31" s="108" t="s">
        <v>314</v>
      </c>
      <c r="C31" s="108" t="s">
        <v>243</v>
      </c>
      <c r="D31" s="108" t="s">
        <v>251</v>
      </c>
      <c r="E31" s="53" t="s">
        <v>303</v>
      </c>
      <c r="F31" s="108" t="s">
        <v>258</v>
      </c>
      <c r="G31" s="53" t="s">
        <v>304</v>
      </c>
      <c r="H31" s="108" t="s">
        <v>248</v>
      </c>
      <c r="I31" s="108" t="s">
        <v>249</v>
      </c>
      <c r="J31" s="53" t="s">
        <v>317</v>
      </c>
    </row>
    <row r="32" ht="38" customHeight="1" spans="1:10">
      <c r="A32" s="107" t="s">
        <v>216</v>
      </c>
      <c r="B32" s="108" t="s">
        <v>314</v>
      </c>
      <c r="C32" s="108" t="s">
        <v>243</v>
      </c>
      <c r="D32" s="108" t="s">
        <v>251</v>
      </c>
      <c r="E32" s="53" t="s">
        <v>318</v>
      </c>
      <c r="F32" s="108" t="s">
        <v>258</v>
      </c>
      <c r="G32" s="53" t="s">
        <v>259</v>
      </c>
      <c r="H32" s="108" t="s">
        <v>248</v>
      </c>
      <c r="I32" s="108" t="s">
        <v>249</v>
      </c>
      <c r="J32" s="53" t="s">
        <v>305</v>
      </c>
    </row>
    <row r="33" ht="38" customHeight="1" spans="1:10">
      <c r="A33" s="107" t="s">
        <v>216</v>
      </c>
      <c r="B33" s="108" t="s">
        <v>314</v>
      </c>
      <c r="C33" s="108" t="s">
        <v>261</v>
      </c>
      <c r="D33" s="108" t="s">
        <v>262</v>
      </c>
      <c r="E33" s="53" t="s">
        <v>319</v>
      </c>
      <c r="F33" s="108" t="s">
        <v>309</v>
      </c>
      <c r="G33" s="53" t="s">
        <v>111</v>
      </c>
      <c r="H33" s="108" t="s">
        <v>248</v>
      </c>
      <c r="I33" s="108" t="s">
        <v>249</v>
      </c>
      <c r="J33" s="53" t="s">
        <v>305</v>
      </c>
    </row>
    <row r="34" ht="38" customHeight="1" spans="1:10">
      <c r="A34" s="107" t="s">
        <v>216</v>
      </c>
      <c r="B34" s="108" t="s">
        <v>314</v>
      </c>
      <c r="C34" s="108" t="s">
        <v>265</v>
      </c>
      <c r="D34" s="108" t="s">
        <v>266</v>
      </c>
      <c r="E34" s="53" t="s">
        <v>320</v>
      </c>
      <c r="F34" s="108" t="s">
        <v>258</v>
      </c>
      <c r="G34" s="53" t="s">
        <v>287</v>
      </c>
      <c r="H34" s="108" t="s">
        <v>248</v>
      </c>
      <c r="I34" s="108" t="s">
        <v>249</v>
      </c>
      <c r="J34" s="53" t="s">
        <v>321</v>
      </c>
    </row>
  </sheetData>
  <mergeCells count="10">
    <mergeCell ref="A2:J2"/>
    <mergeCell ref="A3:H3"/>
    <mergeCell ref="A7:A12"/>
    <mergeCell ref="A13:A21"/>
    <mergeCell ref="A22:A28"/>
    <mergeCell ref="A29:A34"/>
    <mergeCell ref="B7:B12"/>
    <mergeCell ref="B13:B21"/>
    <mergeCell ref="B22:B28"/>
    <mergeCell ref="B29:B34"/>
  </mergeCells>
  <pageMargins left="0.554861111111111" right="0.357638888888889" top="0.60625" bottom="0.60625" header="0.5" footer="0.302777777777778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花开花落</cp:lastModifiedBy>
  <dcterms:created xsi:type="dcterms:W3CDTF">2026-02-08T02:27:00Z</dcterms:created>
  <dcterms:modified xsi:type="dcterms:W3CDTF">2026-02-12T08:41:49Z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BBD19D59EA9F4627A7943CEA94FA793A_12</vt:lpwstr>
  </property>
  <property fmtid="{D5CDD505-2E9C-101B-9397-08002B2CF9AE}" pid="3" name="KSOProductBuildVer">
    <vt:lpwstr>2052-11.1.0.10700</vt:lpwstr>
  </property>
  <property fmtid="{D5CDD505-2E9C-101B-9397-08002B2CF9AE}" pid="4" name="CalculationRule">
    <vt:i4>0</vt:i4>
  </property>
</Properties>
</file>