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777"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<sst xmlns="http://schemas.openxmlformats.org/spreadsheetml/2006/main" count="939" uniqueCount="402">
  <si>
    <t xml:space="preserve">                     预算01-1表                            </t>
  </si>
  <si>
    <t>2026年部门财务收支预算总表</t>
  </si>
  <si>
    <t xml:space="preserve">                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</si>
  <si>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</si>
  <si>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</si>
  <si>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</si>
  <si>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</si>
  <si>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</si>
  <si>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</si>
  <si>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</si>
  <si>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</si>
  <si>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</si>
  <si>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</si>
  <si>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</si>
  <si>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</si>
  <si>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</si>
  <si>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</si>
  <si>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</si>
  <si>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</si>
  <si>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</si>
  <si>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</si>
  <si>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</si>
  <si>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</si>
  <si>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</si>
  <si>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</si>
  <si>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</si>
  <si>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 xml:space="preserve">        预算01-2表</t>
  </si>
  <si>
    <t>2026年部门收入预算表</t>
  </si>
  <si>
    <t xml:space="preserve">          单位:元</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</si>
  <si>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</si>
  <si>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</si>
  <si>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</si>
  <si>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</si>
  <si>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</si>
  <si>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</si>
  <si>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</si>
  <si>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</si>
  <si>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</si>
  <si>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</si>
  <si>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</si>
  <si>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</si>
  <si>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</si>
  <si>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</si>
  <si>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</si>
  <si>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</si>
  <si>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</si>
  <si>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203011008</t>
  </si>
  <si>
    <t>马关县人民检察院</t>
  </si>
  <si>
    <t>预算01-3表</t>
  </si>
  <si>
    <t>2026年部门支出预算表</t>
  </si>
  <si>
    <t xml:space="preserve">  单位:元</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</si>
  <si>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</si>
  <si>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</si>
  <si>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</si>
  <si>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</si>
  <si>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</si>
  <si>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</si>
  <si>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</si>
  <si>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</si>
  <si>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</si>
  <si>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</si>
  <si>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</si>
  <si>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</si>
  <si>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</si>
  <si>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</si>
  <si>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</si>
  <si>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</si>
  <si>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</si>
  <si>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</si>
  <si>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</si>
  <si>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</si>
  <si>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</si>
  <si>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</si>
  <si>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</si>
  <si>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</si>
  <si>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</si>
  <si>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</si>
  <si>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</si>
  <si>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</si>
  <si>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</si>
  <si>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</si>
  <si>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</si>
  <si>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</si>
  <si>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</si>
  <si>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</si>
  <si>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</si>
  <si>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</si>
  <si>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</si>
  <si>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</si>
  <si>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</si>
  <si>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</si>
  <si>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</si>
  <si>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</si>
  <si>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</si>
  <si>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</si>
  <si>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</si>
  <si>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 xml:space="preserve">                      预算02-1表</t>
  </si>
  <si>
    <t>2026年财政拨款收支预算总表</t>
  </si>
  <si>
    <t xml:space="preserve">                       单位:元</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</si>
  <si>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</si>
  <si>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</si>
  <si>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</si>
  <si>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</si>
  <si>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</si>
  <si>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</si>
  <si>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</si>
  <si>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</si>
  <si>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</si>
  <si>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 xml:space="preserve">                 预算02-2表</t>
  </si>
  <si>
    <t>2026年一般公共预算支出预算表（按功能科目分类）</t>
  </si>
  <si>
    <t xml:space="preserve">      单位:元</t>
  </si>
  <si>
    <t>部门预算支出功能分类科目</t>
  </si>
  <si>
    <t>人员经费</t>
  </si>
  <si>
    <t>公用经费</t>
  </si>
  <si>
    <t>1</t>
  </si>
  <si>
    <t>2</t>
  </si>
  <si>
    <t>3</t>
  </si>
  <si>
    <t>4</t>
  </si>
  <si>
    <t>5</t>
  </si>
  <si>
    <t>6</t>
  </si>
  <si>
    <t xml:space="preserve">           预算03表</t>
  </si>
  <si>
    <t>2026年一般公共预算“三公”经费支出预算表</t>
  </si>
  <si>
    <t xml:space="preserve">            单位：元</t>
  </si>
  <si>
    <t>“三公”经费合计</t>
  </si>
  <si>
    <t>因公出国（境）费</t>
  </si>
  <si>
    <t>公务用车购置及运行费</t>
  </si>
  <si>
    <t>公务接待费</t>
  </si>
  <si>
    <t>公务用车购置费</t>
  </si>
  <si>
    <t>公务用车运行费</t>
  </si>
  <si>
    <t>预算04表</t>
  </si>
  <si>
    <t>2026年部门基本支出预算表</t>
  </si>
  <si>
    <t>单位：元</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</si>
  <si>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</si>
  <si>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</si>
  <si>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</si>
  <si>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</si>
  <si>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</si>
  <si>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</si>
  <si>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</si>
  <si>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</si>
  <si>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</si>
  <si>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</si>
  <si>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</si>
  <si>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</si>
  <si>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</si>
  <si>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</si>
  <si>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530000200000000007438</t>
  </si>
  <si>
    <t>聘用制书记员补助经费</t>
  </si>
  <si>
    <t>30199</t>
  </si>
  <si>
    <t>其他工资福利支出</t>
  </si>
  <si>
    <t>530000210000000034831</t>
  </si>
  <si>
    <t>行政人员支出工资</t>
  </si>
  <si>
    <t>30101</t>
  </si>
  <si>
    <t>基本工资</t>
  </si>
  <si>
    <t>30102</t>
  </si>
  <si>
    <t>津贴补贴</t>
  </si>
  <si>
    <t>30103</t>
  </si>
  <si>
    <t>奖金</t>
  </si>
  <si>
    <t>530000210000000034833</t>
  </si>
  <si>
    <t>社会保障缴费</t>
  </si>
  <si>
    <t>30108</t>
  </si>
  <si>
    <t>机关事业单位基本养老保险缴费</t>
  </si>
  <si>
    <t>30112</t>
  </si>
  <si>
    <t>其他社会保障缴费</t>
  </si>
  <si>
    <t>30110</t>
  </si>
  <si>
    <t>职工基本医疗保险缴费</t>
  </si>
  <si>
    <t>30111</t>
  </si>
  <si>
    <t>公务员医疗补助缴费</t>
  </si>
  <si>
    <t>530000210000000034835</t>
  </si>
  <si>
    <t>30113</t>
  </si>
  <si>
    <t>530000210000000034836</t>
  </si>
  <si>
    <t>对个人和家庭的补助</t>
  </si>
  <si>
    <t>30305</t>
  </si>
  <si>
    <t>生活补助</t>
  </si>
  <si>
    <t>530000210000000034838</t>
  </si>
  <si>
    <t>公车购置及运维费</t>
  </si>
  <si>
    <t>30231</t>
  </si>
  <si>
    <t>公务用车运行维护费</t>
  </si>
  <si>
    <t>530000210000000034840</t>
  </si>
  <si>
    <t>30217</t>
  </si>
  <si>
    <t>530000210000000034841</t>
  </si>
  <si>
    <t>行政人员公务交通补贴</t>
  </si>
  <si>
    <t>30239</t>
  </si>
  <si>
    <t>其他交通费用</t>
  </si>
  <si>
    <t>530000210000000034842</t>
  </si>
  <si>
    <t>工会经费</t>
  </si>
  <si>
    <t>30228</t>
  </si>
  <si>
    <t>530000210000000034843</t>
  </si>
  <si>
    <t>一般公用经费</t>
  </si>
  <si>
    <t>30201</t>
  </si>
  <si>
    <t>办公费</t>
  </si>
  <si>
    <t>30204</t>
  </si>
  <si>
    <t>手续费</t>
  </si>
  <si>
    <t>30205</t>
  </si>
  <si>
    <t>水费</t>
  </si>
  <si>
    <t>30206</t>
  </si>
  <si>
    <t>电费</t>
  </si>
  <si>
    <t>30209</t>
  </si>
  <si>
    <t>物业管理费</t>
  </si>
  <si>
    <t>30213</t>
  </si>
  <si>
    <t>维修（护）费</t>
  </si>
  <si>
    <t>30299</t>
  </si>
  <si>
    <t>其他商品和服务支出</t>
  </si>
  <si>
    <t>530000221100000170747</t>
  </si>
  <si>
    <t>人民警察加班补贴经费</t>
  </si>
  <si>
    <t>530000241100002221080</t>
  </si>
  <si>
    <t>行政人员绩效奖</t>
  </si>
  <si>
    <t>预算05-1表</t>
  </si>
  <si>
    <t>2026年部门项目支出预算表</t>
  </si>
  <si>
    <t>项目分类</t>
  </si>
  <si>
    <t>项目单位</t>
  </si>
  <si>
    <t>本年拨款</t>
  </si>
  <si>
    <t>事业单位
经营收入</t>
  </si>
  <si>
    <t>其中：本次下达</t>
  </si>
  <si>
    <t>2025年第二批政法转移支付办案业务及业务装备经费</t>
  </si>
  <si>
    <t>事业发展类</t>
  </si>
  <si>
    <t>530000251100004320984</t>
  </si>
  <si>
    <t>30226</t>
  </si>
  <si>
    <t>劳务费</t>
  </si>
  <si>
    <t>2025年第一批政法转移支付办案业务及业务装备经费</t>
  </si>
  <si>
    <t>530000251100004016719</t>
  </si>
  <si>
    <t>30202</t>
  </si>
  <si>
    <t>印刷费</t>
  </si>
  <si>
    <t>30211</t>
  </si>
  <si>
    <t>差旅费</t>
  </si>
  <si>
    <t>30216</t>
  </si>
  <si>
    <t>培训费</t>
  </si>
  <si>
    <t>31003</t>
  </si>
  <si>
    <t>专用设备购置</t>
  </si>
  <si>
    <t>非同级财政保障（结转结余类）经费</t>
  </si>
  <si>
    <t>其他运转类</t>
  </si>
  <si>
    <t>530000251100003328606</t>
  </si>
  <si>
    <t>非同级财政保障（特定目标类）经费</t>
  </si>
  <si>
    <t>530000200000000000166</t>
  </si>
  <si>
    <t>检察机关办案业务用房修缮项目经费</t>
  </si>
  <si>
    <t>530000251100004607728</t>
  </si>
  <si>
    <t>31006</t>
  </si>
  <si>
    <t>大型修缮</t>
  </si>
  <si>
    <t>检察业务综合保障经费</t>
  </si>
  <si>
    <t>530000231100001081815</t>
  </si>
  <si>
    <t xml:space="preserve">               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</si>
  <si>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</si>
  <si>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</si>
  <si>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</si>
  <si>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</si>
  <si>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</si>
  <si>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</si>
  <si>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</si>
  <si>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</si>
  <si>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</si>
  <si>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</si>
  <si>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</si>
  <si>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宣传工作，结合普法强基补短板专项行动，聚焦重点人群和农村、边境、学校等重点区域，开展检察宣传工作。三是推进精准培训，坚持政治轮训与业务培训深度融合，锻造党和人民信得过、靠得住、能放心的政法铁军。</t>
  </si>
  <si>
    <t>产出指标</t>
  </si>
  <si>
    <t>数量指标</t>
  </si>
  <si>
    <t>安保巡查次数</t>
  </si>
  <si>
    <t>&gt;=</t>
  </si>
  <si>
    <t>12</t>
  </si>
  <si>
    <t>次</t>
  </si>
  <si>
    <t>定量指标</t>
  </si>
  <si>
    <t>反映每天安保巡查次数的情况。</t>
  </si>
  <si>
    <t>物业管理面积</t>
  </si>
  <si>
    <t>6113.37</t>
  </si>
  <si>
    <t>平方米</t>
  </si>
  <si>
    <t>反映物业管理合同约定的“两房”区域室内外（含绿化）面积之和。</t>
  </si>
  <si>
    <t>全年受理案件数</t>
  </si>
  <si>
    <t>500</t>
  </si>
  <si>
    <t>件（卷）</t>
  </si>
  <si>
    <t>反映马关县人民检察院全年受理各类案件情况。</t>
  </si>
  <si>
    <t>质量指标</t>
  </si>
  <si>
    <t>卫生保洁合格率</t>
  </si>
  <si>
    <t>95</t>
  </si>
  <si>
    <t>%</t>
  </si>
  <si>
    <t>反映卫生保洁检查验收合格的情况。卫生保洁合格率=卫生保洁检查验收合格次数/卫生保洁总次数*100%。</t>
  </si>
  <si>
    <t>物管人员在岗率</t>
  </si>
  <si>
    <t>反映保洁、消防服务人员等物管人员在岗的情况。物管人员在岗率=实际在岗工时/应在岗工时*100%。</t>
  </si>
  <si>
    <t>案件比</t>
  </si>
  <si>
    <t>&lt;=</t>
  </si>
  <si>
    <t>170</t>
  </si>
  <si>
    <t>反映检察机关办案质量、效率、效果。</t>
  </si>
  <si>
    <t>效益指标</t>
  </si>
  <si>
    <t>社会效益</t>
  </si>
  <si>
    <t>物业服务需求保障程度</t>
  </si>
  <si>
    <t>98</t>
  </si>
  <si>
    <t>反映绿化、安保、安防、保洁等服务满足委托单位的程度。（实际运用时根据项目对物业的需求，主要通过整体评价的方式进行评价。）</t>
  </si>
  <si>
    <t>认罪认罚上诉率</t>
  </si>
  <si>
    <t>设定依据：《文山州人民检察院年度检察业务考评办法》
数据来源：全国检察业务应用系统。</t>
  </si>
  <si>
    <t>安全事故发生次数</t>
  </si>
  <si>
    <t>=</t>
  </si>
  <si>
    <t>0</t>
  </si>
  <si>
    <t>反映安全事故发生的次数情况。</t>
  </si>
  <si>
    <t>满意度指标</t>
  </si>
  <si>
    <t>服务对象满意度</t>
  </si>
  <si>
    <t>服务受益人员满意度</t>
  </si>
  <si>
    <t>反映物管服务受益人员满意程度。</t>
  </si>
  <si>
    <t>检察工作报告在人代会上的满意度</t>
  </si>
  <si>
    <t>反映检察工作报告在人代会是的满意度情况。</t>
  </si>
  <si>
    <t>该项目为非同级财政保障我单位驻村队员3人体检费，根据《预算法》第一章第四条、《预算法实施条例》第一章第五条规定“各部门预算收入包括本级财政安排给本部门及其所属各单位的预算拨款收入和其他收入”，申报该项目。</t>
  </si>
  <si>
    <t>普法强基法治宣传场次</t>
  </si>
  <si>
    <t>10</t>
  </si>
  <si>
    <t>场次</t>
  </si>
  <si>
    <t>反映本院全年普法强基法治宣传情况。</t>
  </si>
  <si>
    <t>时效指标</t>
  </si>
  <si>
    <t>发放及时率</t>
  </si>
  <si>
    <t>反映发放单位及时发放补助资金的情况。
发放及时率=在时限内发放资金/应发放资金*100%</t>
  </si>
  <si>
    <t>可持续影响</t>
  </si>
  <si>
    <t>运转情况</t>
  </si>
  <si>
    <t>正常运转</t>
  </si>
  <si>
    <t>定性指标</t>
  </si>
  <si>
    <t>反映部门（单位）运转情况。</t>
  </si>
  <si>
    <t>检察建议采纳率</t>
  </si>
  <si>
    <t>反映检察建议采纳的情况
检察建议采纳率=采纳检察建议数/检察建议提出数*100%</t>
  </si>
  <si>
    <t>人大代表对检察工作报告的满意度</t>
  </si>
  <si>
    <t>反映人大代表对检察工作报告的满意度</t>
  </si>
  <si>
    <t>根据《国务院关于进一步深化预算管理制度改革的意见》强化部门和单位收入统筹管理。各部门和单位要依法依规将取得的各类收入纳入部门或单位预算"管理的要求，结合法检两院服务地方中心工作所需经费的实际情况，将上年末非同级财政保障（结转结余类）项目经费纳入部门预算予以编制。</t>
  </si>
  <si>
    <t>100</t>
  </si>
  <si>
    <t>改：反映部门（单位）运转情况。</t>
  </si>
  <si>
    <t>指标设定主要反映检察工作报告在人代会满意度</t>
  </si>
  <si>
    <t xml:space="preserve">           预算06表</t>
  </si>
  <si>
    <t>2026年政府性基金预算支出预算表</t>
  </si>
  <si>
    <t>政府性基金预算支出</t>
  </si>
  <si>
    <t>注：该表为空表。</t>
  </si>
  <si>
    <t xml:space="preserve">  预算07表</t>
  </si>
  <si>
    <t>2026年部门政府采购预算表</t>
  </si>
  <si>
    <t xml:space="preserve">  单位：元</t>
  </si>
  <si>
    <t>预算项目</t>
  </si>
  <si>
    <t>采购项目</t>
  </si>
  <si>
    <t>采购品目</t>
  </si>
  <si>
    <t>计量
单位</t>
  </si>
  <si>
    <t>数量</t>
  </si>
  <si>
    <t>面向中小企业预留资金</t>
  </si>
  <si>
    <t>政府性
基金</t>
  </si>
  <si>
    <t>国有资本经营收益</t>
  </si>
  <si>
    <t>财政专户管理的收入</t>
  </si>
  <si>
    <t>单位自筹</t>
  </si>
  <si>
    <t>车辆保险</t>
  </si>
  <si>
    <t>C18040102 财产保险服务</t>
  </si>
  <si>
    <t>辆</t>
  </si>
  <si>
    <t>车辆维修维护费</t>
  </si>
  <si>
    <t>C23120000 维修和保养服务</t>
  </si>
  <si>
    <t>物业服务</t>
  </si>
  <si>
    <t>C21040001 物业管理服务</t>
  </si>
  <si>
    <t>年</t>
  </si>
  <si>
    <t xml:space="preserve">  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</si>
  <si>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</si>
  <si>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</si>
  <si>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</si>
  <si>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</si>
  <si>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</si>
  <si>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</si>
  <si>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</si>
  <si>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</si>
  <si>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</si>
  <si>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</si>
  <si>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</si>
  <si>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</si>
  <si>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</si>
  <si>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</si>
  <si>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</si>
  <si>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</si>
  <si>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</si>
  <si>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</si>
  <si>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</si>
  <si>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</si>
  <si>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</si>
  <si>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</si>
  <si>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</si>
  <si>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</si>
  <si>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</si>
  <si>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</si>
  <si>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</si>
  <si>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</si>
  <si>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 xml:space="preserve">             预算09-2表</t>
  </si>
  <si>
    <t>2026年省对下转移支付绩效目标表</t>
  </si>
  <si>
    <t xml:space="preserve">       预算10表</t>
  </si>
  <si>
    <t>2026年新增资产配置表</t>
  </si>
  <si>
    <t>资产类别</t>
  </si>
  <si>
    <t>资产分类代码.名称</t>
  </si>
  <si>
    <t>资产名称</t>
  </si>
  <si>
    <t>计量单位</t>
  </si>
  <si>
    <t>财政部门批复数（元）</t>
  </si>
  <si>
    <t>单价</t>
  </si>
  <si>
    <t>金额</t>
  </si>
  <si>
    <t>7</t>
  </si>
  <si>
    <t>8</t>
  </si>
  <si>
    <t>设备</t>
  </si>
  <si>
    <t>A02029900 其他办公设备</t>
  </si>
  <si>
    <t>电梯</t>
  </si>
  <si>
    <t>台</t>
  </si>
  <si>
    <t>注：涉及土地使用权、房屋、公务用车购置，按照现行相关管理制度规定报批，以职能部门审批意见为准。</t>
  </si>
  <si>
    <t>预算11表</t>
  </si>
  <si>
    <t>2026年中央转移支付补助项目支出预算表</t>
  </si>
  <si>
    <t>上级补助</t>
  </si>
  <si>
    <t xml:space="preserve">  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</si>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</sst>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176" formatCode="hh:mm:ss"/>
    <numFmt numFmtId="44" formatCode="_ &quot;￥&quot;* #,##0.00_ ;_ &quot;￥&quot;* \-#,##0.00_ ;_ &quot;￥&quot;* &quot;-&quot;??_ ;_ @_ "/>
    <numFmt numFmtId="41" formatCode="_ * #,##0_ ;_ * \-#,##0_ ;_ * &quot;-&quot;_ ;_ @_ "/>
    <numFmt numFmtId="42" formatCode="_ &quot;￥&quot;* #,##0_ ;_ &quot;￥&quot;* \-#,##0_ ;_ &quot;￥&quot;* &quot;-&quot;_ ;_ @_ "/>
    <numFmt numFmtId="177" formatCode="yyyy\-mm\-dd"/>
    <numFmt numFmtId="178" formatCode="#,##0.00;\-#,##0.00;;@"/>
    <numFmt numFmtId="179" formatCode="yyyy\-mm\-dd\ hh:mm:ss"/>
    <numFmt numFmtId="43" formatCode="_ * #,##0.00_ ;_ * \-#,##0.00_ ;_ * &quot;-&quot;??_ ;_ @_ "/>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1" fillId="11" borderId="0" applyNumberFormat="0" applyBorder="0" applyAlignment="0" applyProtection="0">
      <alignment vertical="center"/>
    </xf>
    <xf numFmtId="0" fontId="26"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7" fillId="0" borderId="7">
      <alignment horizontal="right" vertical="center"/>
    </xf>
    <xf numFmtId="0" fontId="21" fillId="13"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5" fillId="2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7" fontId="7" fillId="0" borderId="7">
      <alignment horizontal="right" vertical="center"/>
    </xf>
    <xf numFmtId="0" fontId="28" fillId="0" borderId="0" applyNumberFormat="0" applyFill="0" applyBorder="0" applyAlignment="0" applyProtection="0">
      <alignment vertical="center"/>
    </xf>
    <xf numFmtId="0" fontId="0" fillId="21" borderId="16" applyNumberFormat="0" applyFont="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5" fillId="16" borderId="0" applyNumberFormat="0" applyBorder="0" applyAlignment="0" applyProtection="0">
      <alignment vertical="center"/>
    </xf>
    <xf numFmtId="0" fontId="29" fillId="0" borderId="19" applyNumberFormat="0" applyFill="0" applyAlignment="0" applyProtection="0">
      <alignment vertical="center"/>
    </xf>
    <xf numFmtId="0" fontId="25" fillId="26" borderId="0" applyNumberFormat="0" applyBorder="0" applyAlignment="0" applyProtection="0">
      <alignment vertical="center"/>
    </xf>
    <xf numFmtId="0" fontId="38" fillId="22" borderId="20" applyNumberFormat="0" applyAlignment="0" applyProtection="0">
      <alignment vertical="center"/>
    </xf>
    <xf numFmtId="0" fontId="31" fillId="22" borderId="15" applyNumberFormat="0" applyAlignment="0" applyProtection="0">
      <alignment vertical="center"/>
    </xf>
    <xf numFmtId="0" fontId="39" fillId="27" borderId="21" applyNumberFormat="0" applyAlignment="0" applyProtection="0">
      <alignment vertical="center"/>
    </xf>
    <xf numFmtId="0" fontId="21" fillId="7" borderId="0" applyNumberFormat="0" applyBorder="0" applyAlignment="0" applyProtection="0">
      <alignment vertical="center"/>
    </xf>
    <xf numFmtId="0" fontId="25" fillId="24" borderId="0" applyNumberFormat="0" applyBorder="0" applyAlignment="0" applyProtection="0">
      <alignment vertical="center"/>
    </xf>
    <xf numFmtId="0" fontId="22" fillId="0" borderId="14" applyNumberFormat="0" applyFill="0" applyAlignment="0" applyProtection="0">
      <alignment vertical="center"/>
    </xf>
    <xf numFmtId="0" fontId="30" fillId="0" borderId="17" applyNumberFormat="0" applyFill="0" applyAlignment="0" applyProtection="0">
      <alignment vertical="center"/>
    </xf>
    <xf numFmtId="0" fontId="24" fillId="5" borderId="0" applyNumberFormat="0" applyBorder="0" applyAlignment="0" applyProtection="0">
      <alignment vertical="center"/>
    </xf>
    <xf numFmtId="0" fontId="37" fillId="25" borderId="0" applyNumberFormat="0" applyBorder="0" applyAlignment="0" applyProtection="0">
      <alignment vertical="center"/>
    </xf>
    <xf numFmtId="10" fontId="7" fillId="0" borderId="7">
      <alignment horizontal="right" vertical="center"/>
    </xf>
    <xf numFmtId="0" fontId="21" fillId="19" borderId="0" applyNumberFormat="0" applyBorder="0" applyAlignment="0" applyProtection="0">
      <alignment vertical="center"/>
    </xf>
    <xf numFmtId="0" fontId="25" fillId="28" borderId="0" applyNumberFormat="0" applyBorder="0" applyAlignment="0" applyProtection="0">
      <alignment vertical="center"/>
    </xf>
    <xf numFmtId="0" fontId="21" fillId="4" borderId="0" applyNumberFormat="0" applyBorder="0" applyAlignment="0" applyProtection="0">
      <alignment vertical="center"/>
    </xf>
    <xf numFmtId="0" fontId="21" fillId="30" borderId="0" applyNumberFormat="0" applyBorder="0" applyAlignment="0" applyProtection="0">
      <alignment vertical="center"/>
    </xf>
    <xf numFmtId="0" fontId="21" fillId="2" borderId="0" applyNumberFormat="0" applyBorder="0" applyAlignment="0" applyProtection="0">
      <alignment vertical="center"/>
    </xf>
    <xf numFmtId="0" fontId="21" fillId="10" borderId="0" applyNumberFormat="0" applyBorder="0" applyAlignment="0" applyProtection="0">
      <alignment vertical="center"/>
    </xf>
    <xf numFmtId="0" fontId="25" fillId="15" borderId="0" applyNumberFormat="0" applyBorder="0" applyAlignment="0" applyProtection="0">
      <alignment vertical="center"/>
    </xf>
    <xf numFmtId="0" fontId="25" fillId="14" borderId="0" applyNumberFormat="0" applyBorder="0" applyAlignment="0" applyProtection="0">
      <alignment vertical="center"/>
    </xf>
    <xf numFmtId="0" fontId="21" fillId="23" borderId="0" applyNumberFormat="0" applyBorder="0" applyAlignment="0" applyProtection="0">
      <alignment vertical="center"/>
    </xf>
    <xf numFmtId="0" fontId="21" fillId="18" borderId="0" applyNumberFormat="0" applyBorder="0" applyAlignment="0" applyProtection="0">
      <alignment vertical="center"/>
    </xf>
    <xf numFmtId="0" fontId="25" fillId="6" borderId="0" applyNumberFormat="0" applyBorder="0" applyAlignment="0" applyProtection="0">
      <alignment vertical="center"/>
    </xf>
    <xf numFmtId="0" fontId="21" fillId="9" borderId="0" applyNumberFormat="0" applyBorder="0" applyAlignment="0" applyProtection="0">
      <alignment vertical="center"/>
    </xf>
    <xf numFmtId="0" fontId="25" fillId="32" borderId="0" applyNumberFormat="0" applyBorder="0" applyAlignment="0" applyProtection="0">
      <alignment vertical="center"/>
    </xf>
    <xf numFmtId="0" fontId="25" fillId="31" borderId="0" applyNumberFormat="0" applyBorder="0" applyAlignment="0" applyProtection="0">
      <alignment vertical="center"/>
    </xf>
    <xf numFmtId="0" fontId="21" fillId="29" borderId="0" applyNumberFormat="0" applyBorder="0" applyAlignment="0" applyProtection="0">
      <alignment vertical="center"/>
    </xf>
    <xf numFmtId="0" fontId="25" fillId="17" borderId="0" applyNumberFormat="0" applyBorder="0" applyAlignment="0" applyProtection="0">
      <alignmen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6" fontId="7" fillId="0" borderId="7">
      <alignment horizontal="right" vertical="center"/>
    </xf>
    <xf numFmtId="180" fontId="7" fillId="0" borderId="7">
      <alignment horizontal="right" vertical="center"/>
    </xf>
  </cellStyleXfs>
  <cellXfs count="182">
    <xf numFmtId="0" fontId="0" fillId="0" borderId="0" xfId="0"/>
    <xf numFmtId="49" fontId="1" fillId="0" borderId="0" xfId="0" applyNumberFormat="1" applyFont="1"/>
    <xf numFmtId="0" fontId="1" fillId="0" borderId="0" xfId="0" applyFont="1" applyAlignment="1" applyProtection="1">
      <alignment horizontal="center"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Alignment="1">
      <alignmen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180" fontId="7" fillId="0" borderId="7" xfId="0" applyNumberFormat="1" applyFont="1" applyBorder="1" applyAlignment="1">
      <alignment horizontal="left" vertical="center"/>
    </xf>
    <xf numFmtId="178"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center" vertical="center"/>
      <protection locked="0"/>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protection locked="0"/>
    </xf>
    <xf numFmtId="0" fontId="3" fillId="0" borderId="0" xfId="0" applyFont="1" applyAlignment="1">
      <alignment horizontal="center" vertical="center" wrapText="1"/>
    </xf>
    <xf numFmtId="0" fontId="3" fillId="0" borderId="0" xfId="0" applyFont="1" applyAlignment="1" applyProtection="1">
      <alignment horizontal="right"/>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 fillId="0" borderId="0" xfId="0" applyFont="1" applyAlignment="1">
      <alignment horizontal="left" vertical="center"/>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0" fontId="1" fillId="0" borderId="0" xfId="0" applyFont="1" applyAlignment="1">
      <alignment vertical="center"/>
    </xf>
    <xf numFmtId="0" fontId="1" fillId="0" borderId="0" xfId="0" applyFont="1" applyAlignment="1">
      <alignment horizontal="right"/>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0" fillId="0" borderId="0" xfId="0" applyAlignment="1">
      <alignment horizontal="center"/>
    </xf>
    <xf numFmtId="0" fontId="3" fillId="0" borderId="0" xfId="0" applyFont="1" applyAlignment="1">
      <alignment vertical="center"/>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I7" sqref="I7"/>
    </sheetView>
  </sheetViews>
  <sheetFormatPr defaultColWidth="8" defaultRowHeight="14.25" customHeight="1" outlineLevelCol="3"/>
  <cols>
    <col min="1" max="1" width="33.1261261261261" customWidth="1"/>
    <col min="2" max="2" width="31.6216216216216" customWidth="1"/>
    <col min="3" max="3" width="34" customWidth="1"/>
    <col min="4" max="4" width="31.6216216216216" customWidth="1"/>
  </cols>
  <sheetData>
    <row r="1" ht="18" customHeight="1" spans="4:4">
      <c r="D1" s="173" t="s">
        <v>0</v>
      </c>
    </row>
    <row r="2" ht="36" customHeight="1" spans="1:4">
      <c r="A2" s="43" t="s">
        <v>1</v>
      </c>
      <c r="B2" s="174"/>
      <c r="C2" s="174"/>
      <c r="D2" s="174"/>
    </row>
    <row r="3" ht="27" customHeight="1" spans="1:4">
      <c r="A3" s="90" t="str">
        <f>"单位名称："&amp;"马关县人民检察院"</f>
        <v>单位名称：马关县人民检察院</v>
      </c>
      <c r="B3" s="136"/>
      <c r="C3" s="136"/>
      <c r="D3" s="97" t="s">
        <v>2</v>
      </c>
    </row>
    <row r="4" ht="19.5" customHeight="1" spans="1:4">
      <c r="A4" s="9" t="s">
        <v>3</v>
      </c>
      <c r="B4" s="11"/>
      <c r="C4" s="9" t="s">
        <v>4</v>
      </c>
      <c r="D4" s="11"/>
    </row>
    <row r="5" ht="19.5" customHeight="1" spans="1:4">
      <c r="A5" s="14" t="s">
        <v>5</v>
      </c>
      <c r="B5" s="14" t="s">
        <v>6</v>
      </c>
      <c r="C5" s="14" t="s">
        <v>7</v>
      </c>
      <c r="D5" s="14" t="s">
        <v>6</v>
      </c>
    </row>
    <row r="6" ht="19.5" customHeight="1" spans="1:4">
      <c r="A6" s="17"/>
      <c r="B6" s="17"/>
      <c r="C6" s="17"/>
      <c r="D6" s="17"/>
    </row>
    <row r="7" ht="24" customHeight="1" spans="1:4">
      <c r="A7" s="147" t="s">
        <v>8</v>
      </c>
      <c r="B7" s="121">
        <v>7866461.15</v>
      </c>
      <c r="C7" s="106" t="str">
        <f>"一"&amp;"、"&amp;"公共安全支出"</f>
        <v>一、公共安全支出</v>
      </c>
      <c r="D7" s="121">
        <v>6886968.53</v>
      </c>
    </row>
    <row r="8" ht="24" customHeight="1" spans="1:4">
      <c r="A8" s="147" t="s">
        <v>9</v>
      </c>
      <c r="B8" s="121"/>
      <c r="C8" s="106" t="str">
        <f>"二"&amp;"、"&amp;"社会保障和就业支出"</f>
        <v>二、社会保障和就业支出</v>
      </c>
      <c r="D8" s="121">
        <v>583487.68</v>
      </c>
    </row>
    <row r="9" ht="24" customHeight="1" spans="1:4">
      <c r="A9" s="147" t="s">
        <v>10</v>
      </c>
      <c r="B9" s="121"/>
      <c r="C9" s="106" t="str">
        <f>"三"&amp;"、"&amp;"卫生健康支出"</f>
        <v>三、卫生健康支出</v>
      </c>
      <c r="D9" s="121">
        <v>419901.07</v>
      </c>
    </row>
    <row r="10" ht="24" customHeight="1" spans="1:4">
      <c r="A10" s="147" t="s">
        <v>11</v>
      </c>
      <c r="B10" s="89"/>
      <c r="C10" s="106" t="str">
        <f>"四"&amp;"、"&amp;"住房保障支出"</f>
        <v>四、住房保障支出</v>
      </c>
      <c r="D10" s="121">
        <v>501280.42</v>
      </c>
    </row>
    <row r="11" ht="24" customHeight="1" spans="1:4">
      <c r="A11" s="147" t="s">
        <v>12</v>
      </c>
      <c r="B11" s="121">
        <v>1500</v>
      </c>
      <c r="C11" s="106"/>
      <c r="D11" s="121"/>
    </row>
    <row r="12" ht="24" customHeight="1" spans="1:4">
      <c r="A12" s="147" t="s">
        <v>13</v>
      </c>
      <c r="B12" s="89"/>
      <c r="C12" s="106"/>
      <c r="D12" s="121"/>
    </row>
    <row r="13" ht="24" customHeight="1" spans="1:4">
      <c r="A13" s="147" t="s">
        <v>14</v>
      </c>
      <c r="B13" s="89"/>
      <c r="C13" s="106"/>
      <c r="D13" s="121"/>
    </row>
    <row r="14" ht="24" customHeight="1" spans="1:4">
      <c r="A14" s="147" t="s">
        <v>15</v>
      </c>
      <c r="B14" s="89"/>
      <c r="C14" s="106"/>
      <c r="D14" s="121"/>
    </row>
    <row r="15" ht="24" customHeight="1" spans="1:4">
      <c r="A15" s="175" t="s">
        <v>16</v>
      </c>
      <c r="B15" s="89"/>
      <c r="C15" s="106"/>
      <c r="D15" s="121"/>
    </row>
    <row r="16" ht="24" customHeight="1" spans="1:4">
      <c r="A16" s="175" t="s">
        <v>17</v>
      </c>
      <c r="B16" s="121">
        <v>1500</v>
      </c>
      <c r="C16" s="106"/>
      <c r="D16" s="121"/>
    </row>
    <row r="17" ht="24" customHeight="1" spans="1:4">
      <c r="A17" s="176" t="s">
        <v>18</v>
      </c>
      <c r="B17" s="143">
        <v>7867961.15</v>
      </c>
      <c r="C17" s="144" t="s">
        <v>19</v>
      </c>
      <c r="D17" s="143">
        <v>8391637.7</v>
      </c>
    </row>
    <row r="18" ht="24" customHeight="1" spans="1:4">
      <c r="A18" s="177" t="s">
        <v>20</v>
      </c>
      <c r="B18" s="143">
        <v>523676.55</v>
      </c>
      <c r="C18" s="178" t="s">
        <v>21</v>
      </c>
      <c r="D18" s="179"/>
    </row>
    <row r="19" ht="24" customHeight="1" spans="1:4">
      <c r="A19" s="180" t="s">
        <v>22</v>
      </c>
      <c r="B19" s="121">
        <v>503676.55</v>
      </c>
      <c r="C19" s="145" t="s">
        <v>22</v>
      </c>
      <c r="D19" s="89"/>
    </row>
    <row r="20" ht="24" customHeight="1" spans="1:4">
      <c r="A20" s="180" t="s">
        <v>23</v>
      </c>
      <c r="B20" s="121">
        <v>20000</v>
      </c>
      <c r="C20" s="145" t="s">
        <v>23</v>
      </c>
      <c r="D20" s="89"/>
    </row>
    <row r="21" ht="24" customHeight="1" spans="1:4">
      <c r="A21" s="181" t="s">
        <v>24</v>
      </c>
      <c r="B21" s="143">
        <v>8391637.7</v>
      </c>
      <c r="C21" s="144" t="s">
        <v>25</v>
      </c>
      <c r="D21" s="139">
        <v>8391637.7</v>
      </c>
    </row>
  </sheetData>
  <mergeCells count="8">
    <mergeCell ref="A2:D2"/>
    <mergeCell ref="A3:B3"/>
    <mergeCell ref="A4:B4"/>
    <mergeCell ref="C4:D4"/>
    <mergeCell ref="A5:A6"/>
    <mergeCell ref="B5:B6"/>
    <mergeCell ref="C5:C6"/>
    <mergeCell ref="D5:D6"/>
  </mergeCells>
  <pageMargins left="0.75" right="0.75" top="0.393055555555556" bottom="0.629861111111111" header="0.275" footer="0.354166666666667"/>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G33" sqref="G33"/>
    </sheetView>
  </sheetViews>
  <sheetFormatPr defaultColWidth="9.14414414414414" defaultRowHeight="14.25" customHeight="1" outlineLevelCol="5"/>
  <cols>
    <col min="1" max="1" width="22" customWidth="1"/>
    <col min="2" max="2" width="20.7477477477477" customWidth="1"/>
    <col min="3" max="3" width="22.2522522522523" customWidth="1"/>
    <col min="4" max="4" width="21" customWidth="1"/>
    <col min="5" max="5" width="22.3783783783784" customWidth="1"/>
    <col min="6" max="6" width="23.1261261261261" customWidth="1"/>
  </cols>
  <sheetData>
    <row r="1" ht="24" customHeight="1" spans="6:6">
      <c r="F1" s="99" t="s">
        <v>318</v>
      </c>
    </row>
    <row r="2" ht="33" customHeight="1" spans="1:6">
      <c r="A2" s="25" t="s">
        <v>319</v>
      </c>
      <c r="B2" s="25"/>
      <c r="C2" s="25"/>
      <c r="D2" s="25"/>
      <c r="E2" s="25"/>
      <c r="F2" s="25"/>
    </row>
    <row r="3" ht="24" customHeight="1" spans="1:6">
      <c r="A3" s="100" t="str">
        <f>"单位名称："&amp;"马关县人民检察院"</f>
        <v>单位名称：马关县人民检察院</v>
      </c>
      <c r="B3" s="101"/>
      <c r="C3" s="101"/>
      <c r="D3" s="57"/>
      <c r="E3" s="57"/>
      <c r="F3" s="99" t="s">
        <v>28</v>
      </c>
    </row>
    <row r="4" ht="27" customHeight="1" spans="1:6">
      <c r="A4" s="8" t="s">
        <v>132</v>
      </c>
      <c r="B4" s="8" t="s">
        <v>51</v>
      </c>
      <c r="C4" s="8" t="s">
        <v>52</v>
      </c>
      <c r="D4" s="14" t="s">
        <v>320</v>
      </c>
      <c r="E4" s="60"/>
      <c r="F4" s="60"/>
    </row>
    <row r="5" ht="30" customHeight="1" spans="1:6">
      <c r="A5" s="17"/>
      <c r="B5" s="17"/>
      <c r="C5" s="17"/>
      <c r="D5" s="14" t="s">
        <v>32</v>
      </c>
      <c r="E5" s="60" t="s">
        <v>60</v>
      </c>
      <c r="F5" s="60" t="s">
        <v>61</v>
      </c>
    </row>
    <row r="6" ht="16.5" customHeight="1" spans="1:6">
      <c r="A6" s="60">
        <v>1</v>
      </c>
      <c r="B6" s="60">
        <v>2</v>
      </c>
      <c r="C6" s="60">
        <v>3</v>
      </c>
      <c r="D6" s="60">
        <v>4</v>
      </c>
      <c r="E6" s="60">
        <v>5</v>
      </c>
      <c r="F6" s="60">
        <v>6</v>
      </c>
    </row>
    <row r="7" ht="20.25" customHeight="1" spans="1:6">
      <c r="A7" s="27"/>
      <c r="B7" s="27"/>
      <c r="C7" s="27"/>
      <c r="D7" s="21"/>
      <c r="E7" s="21"/>
      <c r="F7" s="21"/>
    </row>
    <row r="8" ht="17.25" customHeight="1" spans="1:6">
      <c r="A8" s="102" t="s">
        <v>95</v>
      </c>
      <c r="B8" s="103"/>
      <c r="C8" s="103" t="s">
        <v>95</v>
      </c>
      <c r="D8" s="21"/>
      <c r="E8" s="21"/>
      <c r="F8" s="21"/>
    </row>
    <row r="9" ht="21" customHeight="1" spans="1:1">
      <c r="A9" s="31" t="s">
        <v>321</v>
      </c>
    </row>
  </sheetData>
  <mergeCells count="6">
    <mergeCell ref="A2:F2"/>
    <mergeCell ref="D4:F4"/>
    <mergeCell ref="A8:C8"/>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G23" sqref="G23"/>
    </sheetView>
  </sheetViews>
  <sheetFormatPr defaultColWidth="9.14414414414414" defaultRowHeight="14.25" customHeight="1"/>
  <cols>
    <col min="1" max="1" width="20.7477477477477" customWidth="1"/>
    <col min="2" max="2" width="14.1261261261261" customWidth="1"/>
    <col min="3" max="3" width="21.3783783783784" customWidth="1"/>
    <col min="4" max="4" width="6.37837837837838" customWidth="1"/>
    <col min="5" max="5" width="5.87387387387387" customWidth="1"/>
    <col min="6" max="6" width="11" customWidth="1"/>
    <col min="7" max="7" width="11.3783783783784" customWidth="1"/>
    <col min="8" max="8" width="10.6216216216216" customWidth="1"/>
    <col min="9" max="10" width="7.25225225225225" customWidth="1"/>
    <col min="11" max="11" width="10.2522522522523" customWidth="1"/>
    <col min="12" max="12" width="5.74774774774775" customWidth="1"/>
    <col min="13" max="13" width="5.87387387387387" customWidth="1"/>
    <col min="14" max="14" width="10.1261261261261" customWidth="1"/>
    <col min="15" max="15" width="8" customWidth="1"/>
    <col min="16" max="16" width="8.74774774774775" customWidth="1"/>
    <col min="17" max="17" width="6" customWidth="1"/>
  </cols>
  <sheetData>
    <row r="1" ht="13.5" customHeight="1" spans="15:17">
      <c r="O1" s="80"/>
      <c r="P1" s="97" t="s">
        <v>322</v>
      </c>
      <c r="Q1" s="98"/>
    </row>
    <row r="2" ht="27.75" customHeight="1" spans="1:17">
      <c r="A2" s="55" t="s">
        <v>323</v>
      </c>
      <c r="B2" s="25"/>
      <c r="C2" s="25"/>
      <c r="D2" s="25"/>
      <c r="E2" s="25"/>
      <c r="F2" s="25"/>
      <c r="G2" s="25"/>
      <c r="H2" s="25"/>
      <c r="I2" s="25"/>
      <c r="J2" s="25"/>
      <c r="K2" s="44"/>
      <c r="L2" s="25"/>
      <c r="M2" s="25"/>
      <c r="N2" s="25"/>
      <c r="O2" s="44"/>
      <c r="P2" s="44"/>
      <c r="Q2" s="25"/>
    </row>
    <row r="3" ht="18.75" customHeight="1" spans="1:17">
      <c r="A3" s="90" t="str">
        <f>"单位名称："&amp;"马关县人民检察院"</f>
        <v>单位名称：马关县人民检察院</v>
      </c>
      <c r="B3" s="6"/>
      <c r="C3" s="6"/>
      <c r="D3" s="6"/>
      <c r="E3" s="6"/>
      <c r="F3" s="6"/>
      <c r="G3" s="6"/>
      <c r="H3" s="6"/>
      <c r="I3" s="6"/>
      <c r="J3" s="6"/>
      <c r="O3" s="82"/>
      <c r="P3" s="97" t="s">
        <v>324</v>
      </c>
      <c r="Q3" s="97"/>
    </row>
    <row r="4" ht="27" customHeight="1" spans="1:17">
      <c r="A4" s="8" t="s">
        <v>325</v>
      </c>
      <c r="B4" s="67" t="s">
        <v>326</v>
      </c>
      <c r="C4" s="67" t="s">
        <v>327</v>
      </c>
      <c r="D4" s="67" t="s">
        <v>328</v>
      </c>
      <c r="E4" s="67" t="s">
        <v>329</v>
      </c>
      <c r="F4" s="67" t="s">
        <v>330</v>
      </c>
      <c r="G4" s="68" t="s">
        <v>139</v>
      </c>
      <c r="H4" s="68"/>
      <c r="I4" s="68"/>
      <c r="J4" s="68"/>
      <c r="K4" s="69"/>
      <c r="L4" s="68"/>
      <c r="M4" s="68"/>
      <c r="N4" s="68"/>
      <c r="O4" s="83"/>
      <c r="P4" s="69"/>
      <c r="Q4" s="84"/>
    </row>
    <row r="5" ht="27" customHeight="1" spans="1:17">
      <c r="A5" s="13"/>
      <c r="B5" s="70"/>
      <c r="C5" s="70"/>
      <c r="D5" s="70"/>
      <c r="E5" s="70"/>
      <c r="F5" s="70"/>
      <c r="G5" s="70" t="s">
        <v>32</v>
      </c>
      <c r="H5" s="70" t="s">
        <v>35</v>
      </c>
      <c r="I5" s="70" t="s">
        <v>331</v>
      </c>
      <c r="J5" s="70" t="s">
        <v>332</v>
      </c>
      <c r="K5" s="71" t="s">
        <v>333</v>
      </c>
      <c r="L5" s="85" t="s">
        <v>334</v>
      </c>
      <c r="M5" s="85"/>
      <c r="N5" s="85"/>
      <c r="O5" s="86"/>
      <c r="P5" s="87"/>
      <c r="Q5" s="72"/>
    </row>
    <row r="6" ht="54" customHeight="1" spans="1:17">
      <c r="A6" s="16"/>
      <c r="B6" s="72"/>
      <c r="C6" s="72"/>
      <c r="D6" s="72"/>
      <c r="E6" s="72"/>
      <c r="F6" s="72"/>
      <c r="G6" s="72"/>
      <c r="H6" s="72" t="s">
        <v>34</v>
      </c>
      <c r="I6" s="72"/>
      <c r="J6" s="72"/>
      <c r="K6" s="73"/>
      <c r="L6" s="72" t="s">
        <v>34</v>
      </c>
      <c r="M6" s="72" t="s">
        <v>45</v>
      </c>
      <c r="N6" s="72" t="s">
        <v>212</v>
      </c>
      <c r="O6" s="88" t="s">
        <v>41</v>
      </c>
      <c r="P6" s="73" t="s">
        <v>42</v>
      </c>
      <c r="Q6" s="72" t="s">
        <v>43</v>
      </c>
    </row>
    <row r="7" ht="15" customHeight="1" spans="1:17">
      <c r="A7" s="17">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7" customHeight="1" spans="1:17">
      <c r="A8" s="74" t="s">
        <v>47</v>
      </c>
      <c r="B8" s="75"/>
      <c r="C8" s="75"/>
      <c r="D8" s="75"/>
      <c r="E8" s="93"/>
      <c r="F8" s="21">
        <v>574000</v>
      </c>
      <c r="G8" s="21">
        <v>634000</v>
      </c>
      <c r="H8" s="21">
        <v>634000</v>
      </c>
      <c r="I8" s="21"/>
      <c r="J8" s="21"/>
      <c r="K8" s="21"/>
      <c r="L8" s="21"/>
      <c r="M8" s="21"/>
      <c r="N8" s="21"/>
      <c r="O8" s="21"/>
      <c r="P8" s="21"/>
      <c r="Q8" s="21"/>
    </row>
    <row r="9" ht="27" customHeight="1" spans="1:17">
      <c r="A9" s="94" t="s">
        <v>175</v>
      </c>
      <c r="B9" s="75" t="s">
        <v>335</v>
      </c>
      <c r="C9" s="75" t="s">
        <v>336</v>
      </c>
      <c r="D9" s="95" t="s">
        <v>337</v>
      </c>
      <c r="E9" s="96">
        <v>5</v>
      </c>
      <c r="F9" s="21"/>
      <c r="G9" s="21">
        <v>10000</v>
      </c>
      <c r="H9" s="21">
        <v>10000</v>
      </c>
      <c r="I9" s="21"/>
      <c r="J9" s="21"/>
      <c r="K9" s="21"/>
      <c r="L9" s="21"/>
      <c r="M9" s="21"/>
      <c r="N9" s="21"/>
      <c r="O9" s="21"/>
      <c r="P9" s="21"/>
      <c r="Q9" s="21"/>
    </row>
    <row r="10" ht="27" customHeight="1" spans="1:17">
      <c r="A10" s="94" t="s">
        <v>175</v>
      </c>
      <c r="B10" s="75" t="s">
        <v>338</v>
      </c>
      <c r="C10" s="75" t="s">
        <v>339</v>
      </c>
      <c r="D10" s="95" t="s">
        <v>337</v>
      </c>
      <c r="E10" s="96">
        <v>5</v>
      </c>
      <c r="F10" s="21"/>
      <c r="G10" s="21">
        <v>50000</v>
      </c>
      <c r="H10" s="21">
        <v>50000</v>
      </c>
      <c r="I10" s="21"/>
      <c r="J10" s="21"/>
      <c r="K10" s="21"/>
      <c r="L10" s="21"/>
      <c r="M10" s="21"/>
      <c r="N10" s="21"/>
      <c r="O10" s="21"/>
      <c r="P10" s="21"/>
      <c r="Q10" s="21"/>
    </row>
    <row r="11" ht="27" customHeight="1" spans="1:17">
      <c r="A11" s="94" t="s">
        <v>238</v>
      </c>
      <c r="B11" s="75" t="s">
        <v>340</v>
      </c>
      <c r="C11" s="75" t="s">
        <v>341</v>
      </c>
      <c r="D11" s="95" t="s">
        <v>342</v>
      </c>
      <c r="E11" s="96">
        <v>1</v>
      </c>
      <c r="F11" s="21">
        <v>199000</v>
      </c>
      <c r="G11" s="21">
        <v>199000</v>
      </c>
      <c r="H11" s="21">
        <v>199000</v>
      </c>
      <c r="I11" s="21"/>
      <c r="J11" s="21"/>
      <c r="K11" s="21"/>
      <c r="L11" s="21"/>
      <c r="M11" s="21"/>
      <c r="N11" s="21"/>
      <c r="O11" s="21"/>
      <c r="P11" s="21"/>
      <c r="Q11" s="21"/>
    </row>
    <row r="12" ht="27" customHeight="1" spans="1:17">
      <c r="A12" s="94" t="s">
        <v>238</v>
      </c>
      <c r="B12" s="75" t="s">
        <v>340</v>
      </c>
      <c r="C12" s="75" t="s">
        <v>341</v>
      </c>
      <c r="D12" s="95" t="s">
        <v>342</v>
      </c>
      <c r="E12" s="96">
        <v>1</v>
      </c>
      <c r="F12" s="21">
        <v>375000</v>
      </c>
      <c r="G12" s="21">
        <v>375000</v>
      </c>
      <c r="H12" s="21">
        <v>375000</v>
      </c>
      <c r="I12" s="21"/>
      <c r="J12" s="21"/>
      <c r="K12" s="21"/>
      <c r="L12" s="21"/>
      <c r="M12" s="21"/>
      <c r="N12" s="21"/>
      <c r="O12" s="21"/>
      <c r="P12" s="21"/>
      <c r="Q12" s="21"/>
    </row>
    <row r="13" ht="27" customHeight="1" spans="1:17">
      <c r="A13" s="77" t="s">
        <v>95</v>
      </c>
      <c r="B13" s="78"/>
      <c r="C13" s="78"/>
      <c r="D13" s="78"/>
      <c r="E13" s="93"/>
      <c r="F13" s="21">
        <v>574000</v>
      </c>
      <c r="G13" s="21">
        <v>634000</v>
      </c>
      <c r="H13" s="21">
        <v>634000</v>
      </c>
      <c r="I13" s="21"/>
      <c r="J13" s="21"/>
      <c r="K13" s="21"/>
      <c r="L13" s="21"/>
      <c r="M13" s="21"/>
      <c r="N13" s="21"/>
      <c r="O13" s="21"/>
      <c r="P13" s="21"/>
      <c r="Q13" s="21"/>
    </row>
  </sheetData>
  <mergeCells count="18">
    <mergeCell ref="P1:Q1"/>
    <mergeCell ref="A2:Q2"/>
    <mergeCell ref="A3:F3"/>
    <mergeCell ref="P3:Q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432638888888889" right="0.432638888888889" top="1" bottom="1" header="0.5" footer="0.5"/>
  <pageSetup paperSize="9" scale="8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G19" sqref="G18:G19"/>
    </sheetView>
  </sheetViews>
  <sheetFormatPr defaultColWidth="9.14414414414414" defaultRowHeight="14.25" customHeight="1"/>
  <cols>
    <col min="1" max="1" width="13.6216216216216" customWidth="1"/>
    <col min="2" max="2" width="8.74774774774775" customWidth="1"/>
    <col min="3" max="3" width="10.5045045045045" customWidth="1"/>
    <col min="4" max="4" width="7" customWidth="1"/>
    <col min="5" max="5" width="9.37837837837838" customWidth="1"/>
    <col min="6" max="6" width="9" customWidth="1"/>
    <col min="7" max="7" width="9.87387387387387" customWidth="1"/>
    <col min="8" max="8" width="11.3783783783784" customWidth="1"/>
    <col min="9" max="9" width="6.12612612612613" customWidth="1"/>
    <col min="10" max="10" width="9" customWidth="1"/>
    <col min="11" max="11" width="10.6216216216216" customWidth="1"/>
    <col min="12" max="12" width="8" customWidth="1"/>
    <col min="13" max="13" width="9.5045045045045" customWidth="1"/>
    <col min="14" max="14" width="5.74774774774775" customWidth="1"/>
  </cols>
  <sheetData>
    <row r="1" ht="28" customHeight="1" spans="1:14">
      <c r="A1" s="59"/>
      <c r="B1" s="59"/>
      <c r="C1" s="59"/>
      <c r="D1" s="59"/>
      <c r="E1" s="59"/>
      <c r="F1" s="59"/>
      <c r="G1" s="59"/>
      <c r="H1" s="64"/>
      <c r="I1" s="59"/>
      <c r="J1" s="59"/>
      <c r="K1" s="59"/>
      <c r="L1" s="80"/>
      <c r="M1" s="81" t="s">
        <v>343</v>
      </c>
      <c r="N1" s="56"/>
    </row>
    <row r="2" ht="27.75" customHeight="1" spans="1:14">
      <c r="A2" s="55" t="s">
        <v>344</v>
      </c>
      <c r="B2" s="65"/>
      <c r="C2" s="65"/>
      <c r="D2" s="65"/>
      <c r="E2" s="65"/>
      <c r="F2" s="65"/>
      <c r="G2" s="65"/>
      <c r="H2" s="66"/>
      <c r="I2" s="65"/>
      <c r="J2" s="65"/>
      <c r="K2" s="65"/>
      <c r="L2" s="44"/>
      <c r="M2" s="66"/>
      <c r="N2" s="65"/>
    </row>
    <row r="3" ht="18.75" customHeight="1" spans="1:14">
      <c r="A3" s="56" t="str">
        <f>"单位名称："&amp;"马关县人民检察院"</f>
        <v>单位名称：马关县人民检察院</v>
      </c>
      <c r="B3" s="57"/>
      <c r="C3" s="57"/>
      <c r="D3" s="57"/>
      <c r="E3" s="57"/>
      <c r="F3" s="57"/>
      <c r="G3" s="57"/>
      <c r="H3" s="64"/>
      <c r="I3" s="59"/>
      <c r="J3" s="59"/>
      <c r="K3" s="59"/>
      <c r="L3" s="82"/>
      <c r="M3" s="81" t="s">
        <v>324</v>
      </c>
      <c r="N3" s="56"/>
    </row>
    <row r="4" ht="24" customHeight="1" spans="1:14">
      <c r="A4" s="8" t="s">
        <v>325</v>
      </c>
      <c r="B4" s="67" t="s">
        <v>345</v>
      </c>
      <c r="C4" s="67" t="s">
        <v>346</v>
      </c>
      <c r="D4" s="68" t="s">
        <v>139</v>
      </c>
      <c r="E4" s="68"/>
      <c r="F4" s="68"/>
      <c r="G4" s="68"/>
      <c r="H4" s="69"/>
      <c r="I4" s="68"/>
      <c r="J4" s="68"/>
      <c r="K4" s="68"/>
      <c r="L4" s="83"/>
      <c r="M4" s="69"/>
      <c r="N4" s="84"/>
    </row>
    <row r="5" ht="17.25" customHeight="1" spans="1:14">
      <c r="A5" s="13"/>
      <c r="B5" s="70"/>
      <c r="C5" s="70"/>
      <c r="D5" s="70" t="s">
        <v>32</v>
      </c>
      <c r="E5" s="70" t="s">
        <v>35</v>
      </c>
      <c r="F5" s="70" t="s">
        <v>331</v>
      </c>
      <c r="G5" s="70" t="s">
        <v>332</v>
      </c>
      <c r="H5" s="71" t="s">
        <v>333</v>
      </c>
      <c r="I5" s="85" t="s">
        <v>334</v>
      </c>
      <c r="J5" s="85"/>
      <c r="K5" s="85"/>
      <c r="L5" s="86"/>
      <c r="M5" s="87"/>
      <c r="N5" s="72"/>
    </row>
    <row r="6" ht="54" customHeight="1" spans="1:14">
      <c r="A6" s="16"/>
      <c r="B6" s="72"/>
      <c r="C6" s="72"/>
      <c r="D6" s="72"/>
      <c r="E6" s="72"/>
      <c r="F6" s="72"/>
      <c r="G6" s="72"/>
      <c r="H6" s="73"/>
      <c r="I6" s="72" t="s">
        <v>34</v>
      </c>
      <c r="J6" s="72" t="s">
        <v>45</v>
      </c>
      <c r="K6" s="72" t="s">
        <v>212</v>
      </c>
      <c r="L6" s="88" t="s">
        <v>41</v>
      </c>
      <c r="M6" s="73" t="s">
        <v>42</v>
      </c>
      <c r="N6" s="72" t="s">
        <v>43</v>
      </c>
    </row>
    <row r="7" ht="15" customHeight="1" spans="1:14">
      <c r="A7" s="16">
        <v>1</v>
      </c>
      <c r="B7" s="72">
        <v>2</v>
      </c>
      <c r="C7" s="72">
        <v>3</v>
      </c>
      <c r="D7" s="73">
        <v>4</v>
      </c>
      <c r="E7" s="73">
        <v>5</v>
      </c>
      <c r="F7" s="73">
        <v>6</v>
      </c>
      <c r="G7" s="73">
        <v>7</v>
      </c>
      <c r="H7" s="73">
        <v>8</v>
      </c>
      <c r="I7" s="73">
        <v>9</v>
      </c>
      <c r="J7" s="73">
        <v>10</v>
      </c>
      <c r="K7" s="73">
        <v>11</v>
      </c>
      <c r="L7" s="73">
        <v>12</v>
      </c>
      <c r="M7" s="73">
        <v>13</v>
      </c>
      <c r="N7" s="73">
        <v>14</v>
      </c>
    </row>
    <row r="8" ht="21" customHeight="1" spans="1:14">
      <c r="A8" s="74"/>
      <c r="B8" s="75"/>
      <c r="C8" s="75"/>
      <c r="D8" s="76"/>
      <c r="E8" s="76"/>
      <c r="F8" s="76"/>
      <c r="G8" s="76"/>
      <c r="H8" s="76"/>
      <c r="I8" s="76"/>
      <c r="J8" s="76"/>
      <c r="K8" s="76"/>
      <c r="L8" s="89"/>
      <c r="M8" s="76"/>
      <c r="N8" s="76"/>
    </row>
    <row r="9" ht="33" customHeight="1" spans="1:14">
      <c r="A9" s="74"/>
      <c r="B9" s="75"/>
      <c r="C9" s="75"/>
      <c r="D9" s="76"/>
      <c r="E9" s="76"/>
      <c r="F9" s="76"/>
      <c r="G9" s="76"/>
      <c r="H9" s="76"/>
      <c r="I9" s="76"/>
      <c r="J9" s="76"/>
      <c r="K9" s="76"/>
      <c r="L9" s="89"/>
      <c r="M9" s="76"/>
      <c r="N9" s="76"/>
    </row>
    <row r="10" ht="33" customHeight="1" spans="1:14">
      <c r="A10" s="77" t="s">
        <v>95</v>
      </c>
      <c r="B10" s="78"/>
      <c r="C10" s="79"/>
      <c r="D10" s="76"/>
      <c r="E10" s="76"/>
      <c r="F10" s="76"/>
      <c r="G10" s="76"/>
      <c r="H10" s="76"/>
      <c r="I10" s="76"/>
      <c r="J10" s="76"/>
      <c r="K10" s="76"/>
      <c r="L10" s="89"/>
      <c r="M10" s="76"/>
      <c r="N10" s="76"/>
    </row>
    <row r="11" ht="18" customHeight="1" spans="1:1">
      <c r="A11" s="31" t="s">
        <v>321</v>
      </c>
    </row>
  </sheetData>
  <mergeCells count="15">
    <mergeCell ref="M1:N1"/>
    <mergeCell ref="A2:N2"/>
    <mergeCell ref="A3:C3"/>
    <mergeCell ref="M3:N3"/>
    <mergeCell ref="D4:N4"/>
    <mergeCell ref="I5:N5"/>
    <mergeCell ref="A10:C10"/>
    <mergeCell ref="A4:A6"/>
    <mergeCell ref="B4:B6"/>
    <mergeCell ref="C4:C6"/>
    <mergeCell ref="D5:D6"/>
    <mergeCell ref="E5:E6"/>
    <mergeCell ref="F5:F6"/>
    <mergeCell ref="G5:G6"/>
    <mergeCell ref="H5:H6"/>
  </mergeCells>
  <pageMargins left="0.75" right="0.550694444444444"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N19" sqref="N19"/>
    </sheetView>
  </sheetViews>
  <sheetFormatPr defaultColWidth="9.14414414414414" defaultRowHeight="14.25" customHeight="1"/>
  <cols>
    <col min="1" max="1" width="8.74774774774775" customWidth="1"/>
    <col min="2" max="2" width="7.25225225225225" customWidth="1"/>
    <col min="3" max="3" width="8" customWidth="1"/>
    <col min="4" max="4" width="6.87387387387387" customWidth="1"/>
    <col min="5" max="11" width="7.62162162162162" customWidth="1"/>
    <col min="12" max="12" width="6.87387387387387" customWidth="1"/>
    <col min="13" max="23" width="7.62162162162162" customWidth="1"/>
    <col min="24" max="24" width="9.25225225225225" customWidth="1"/>
  </cols>
  <sheetData>
    <row r="1" ht="13.5" customHeight="1" spans="4:24">
      <c r="D1" s="54"/>
      <c r="W1" s="62" t="s">
        <v>347</v>
      </c>
      <c r="X1" s="4"/>
    </row>
    <row r="2" ht="27.75" customHeight="1" spans="1:24">
      <c r="A2" s="55" t="s">
        <v>348</v>
      </c>
      <c r="B2" s="25"/>
      <c r="C2" s="25"/>
      <c r="D2" s="25"/>
      <c r="E2" s="25"/>
      <c r="F2" s="25"/>
      <c r="G2" s="25"/>
      <c r="H2" s="25"/>
      <c r="I2" s="25"/>
      <c r="J2" s="25"/>
      <c r="K2" s="25"/>
      <c r="L2" s="25"/>
      <c r="M2" s="25"/>
      <c r="N2" s="25"/>
      <c r="O2" s="25"/>
      <c r="P2" s="25"/>
      <c r="Q2" s="25"/>
      <c r="R2" s="25"/>
      <c r="S2" s="25"/>
      <c r="T2" s="25"/>
      <c r="U2" s="25"/>
      <c r="V2" s="25"/>
      <c r="W2" s="25"/>
      <c r="X2" s="25"/>
    </row>
    <row r="3" ht="26" customHeight="1" spans="1:24">
      <c r="A3" s="56" t="str">
        <f>"单位名称："&amp;"马关县人民检察院"</f>
        <v>单位名称：马关县人民检察院</v>
      </c>
      <c r="B3" s="57"/>
      <c r="C3" s="57"/>
      <c r="D3" s="58"/>
      <c r="E3" s="59"/>
      <c r="F3" s="59"/>
      <c r="G3" s="59"/>
      <c r="H3" s="59"/>
      <c r="I3" s="59"/>
      <c r="W3" s="62" t="s">
        <v>131</v>
      </c>
      <c r="X3" s="4"/>
    </row>
    <row r="4" ht="30" customHeight="1" spans="1:24">
      <c r="A4" s="8" t="s">
        <v>349</v>
      </c>
      <c r="B4" s="9" t="s">
        <v>139</v>
      </c>
      <c r="C4" s="10"/>
      <c r="D4" s="10"/>
      <c r="E4" s="60" t="s">
        <v>350</v>
      </c>
      <c r="F4" s="60"/>
      <c r="G4" s="60"/>
      <c r="H4" s="60"/>
      <c r="I4" s="60"/>
      <c r="J4" s="60"/>
      <c r="K4" s="60"/>
      <c r="L4" s="60"/>
      <c r="M4" s="60"/>
      <c r="N4" s="60"/>
      <c r="O4" s="60"/>
      <c r="P4" s="60"/>
      <c r="Q4" s="60"/>
      <c r="R4" s="60"/>
      <c r="S4" s="60"/>
      <c r="T4" s="60"/>
      <c r="U4" s="60"/>
      <c r="V4" s="60"/>
      <c r="W4" s="60"/>
      <c r="X4" s="60"/>
    </row>
    <row r="5" ht="49" customHeight="1" spans="1:24">
      <c r="A5" s="16"/>
      <c r="B5" s="26" t="s">
        <v>32</v>
      </c>
      <c r="C5" s="8" t="s">
        <v>35</v>
      </c>
      <c r="D5" s="61" t="s">
        <v>351</v>
      </c>
      <c r="E5" s="60" t="s">
        <v>352</v>
      </c>
      <c r="F5" s="60" t="s">
        <v>353</v>
      </c>
      <c r="G5" s="60" t="s">
        <v>354</v>
      </c>
      <c r="H5" s="60" t="s">
        <v>355</v>
      </c>
      <c r="I5" s="60" t="s">
        <v>356</v>
      </c>
      <c r="J5" s="60" t="s">
        <v>357</v>
      </c>
      <c r="K5" s="60" t="s">
        <v>358</v>
      </c>
      <c r="L5" s="45" t="s">
        <v>359</v>
      </c>
      <c r="M5" s="60" t="s">
        <v>360</v>
      </c>
      <c r="N5" s="60" t="s">
        <v>361</v>
      </c>
      <c r="O5" s="60" t="s">
        <v>362</v>
      </c>
      <c r="P5" s="60" t="s">
        <v>363</v>
      </c>
      <c r="Q5" s="60" t="s">
        <v>364</v>
      </c>
      <c r="R5" s="60" t="s">
        <v>365</v>
      </c>
      <c r="S5" s="60" t="s">
        <v>366</v>
      </c>
      <c r="T5" s="60" t="s">
        <v>367</v>
      </c>
      <c r="U5" s="60" t="s">
        <v>368</v>
      </c>
      <c r="V5" s="60" t="s">
        <v>369</v>
      </c>
      <c r="W5" s="60" t="s">
        <v>370</v>
      </c>
      <c r="X5" s="45" t="s">
        <v>371</v>
      </c>
    </row>
    <row r="6" ht="30" customHeight="1" spans="1:24">
      <c r="A6" s="60">
        <v>1</v>
      </c>
      <c r="B6" s="60">
        <v>2</v>
      </c>
      <c r="C6" s="60">
        <v>3</v>
      </c>
      <c r="D6" s="9">
        <v>4</v>
      </c>
      <c r="E6" s="60">
        <v>5</v>
      </c>
      <c r="F6" s="60">
        <v>6</v>
      </c>
      <c r="G6" s="60">
        <v>7</v>
      </c>
      <c r="H6" s="9">
        <v>8</v>
      </c>
      <c r="I6" s="60">
        <v>9</v>
      </c>
      <c r="J6" s="60">
        <v>10</v>
      </c>
      <c r="K6" s="60">
        <v>11</v>
      </c>
      <c r="L6" s="9">
        <v>12</v>
      </c>
      <c r="M6" s="60">
        <v>13</v>
      </c>
      <c r="N6" s="60">
        <v>14</v>
      </c>
      <c r="O6" s="60">
        <v>15</v>
      </c>
      <c r="P6" s="9">
        <v>16</v>
      </c>
      <c r="Q6" s="60">
        <v>17</v>
      </c>
      <c r="R6" s="60">
        <v>18</v>
      </c>
      <c r="S6" s="60">
        <v>19</v>
      </c>
      <c r="T6" s="9">
        <v>20</v>
      </c>
      <c r="U6" s="9">
        <v>21</v>
      </c>
      <c r="V6" s="9">
        <v>22</v>
      </c>
      <c r="W6" s="60">
        <v>23</v>
      </c>
      <c r="X6" s="60">
        <v>24</v>
      </c>
    </row>
    <row r="7" ht="28.4" customHeight="1" spans="1:24">
      <c r="A7" s="27"/>
      <c r="B7" s="21"/>
      <c r="C7" s="21"/>
      <c r="D7" s="21"/>
      <c r="E7" s="21"/>
      <c r="F7" s="21"/>
      <c r="G7" s="21"/>
      <c r="H7" s="21"/>
      <c r="I7" s="21"/>
      <c r="J7" s="21"/>
      <c r="K7" s="21"/>
      <c r="L7" s="21"/>
      <c r="M7" s="21"/>
      <c r="N7" s="21"/>
      <c r="O7" s="21"/>
      <c r="P7" s="21"/>
      <c r="Q7" s="21"/>
      <c r="R7" s="21"/>
      <c r="S7" s="21"/>
      <c r="T7" s="21"/>
      <c r="U7" s="21"/>
      <c r="V7" s="21"/>
      <c r="W7" s="63"/>
      <c r="X7" s="21"/>
    </row>
    <row r="8" ht="29.9" customHeight="1" spans="1:24">
      <c r="A8" s="27"/>
      <c r="B8" s="21"/>
      <c r="C8" s="21"/>
      <c r="D8" s="21"/>
      <c r="E8" s="21"/>
      <c r="F8" s="21"/>
      <c r="G8" s="21"/>
      <c r="H8" s="21"/>
      <c r="I8" s="21"/>
      <c r="J8" s="21"/>
      <c r="K8" s="21"/>
      <c r="L8" s="21"/>
      <c r="M8" s="21"/>
      <c r="N8" s="21"/>
      <c r="O8" s="21"/>
      <c r="P8" s="21"/>
      <c r="Q8" s="21"/>
      <c r="R8" s="21"/>
      <c r="S8" s="21"/>
      <c r="T8" s="21"/>
      <c r="U8" s="21"/>
      <c r="V8" s="21"/>
      <c r="W8" s="63"/>
      <c r="X8" s="21"/>
    </row>
    <row r="9" ht="30" customHeight="1" spans="1:1">
      <c r="A9" s="31" t="s">
        <v>321</v>
      </c>
    </row>
  </sheetData>
  <mergeCells count="7">
    <mergeCell ref="W1:X1"/>
    <mergeCell ref="A2:X2"/>
    <mergeCell ref="A3:I3"/>
    <mergeCell ref="W3:X3"/>
    <mergeCell ref="B4:D4"/>
    <mergeCell ref="E4:X4"/>
    <mergeCell ref="A4:A5"/>
  </mergeCells>
  <pageMargins left="0.75" right="0.75" top="1" bottom="1" header="0.5" footer="0.5"/>
  <pageSetup paperSize="9" scale="7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J35" sqref="J35"/>
    </sheetView>
  </sheetViews>
  <sheetFormatPr defaultColWidth="9.14414414414414" defaultRowHeight="12" customHeight="1" outlineLevelRow="7"/>
  <cols>
    <col min="1" max="1" width="19" customWidth="1"/>
    <col min="2" max="2" width="17" customWidth="1"/>
    <col min="3" max="3" width="11.6216216216216" customWidth="1"/>
    <col min="4" max="4" width="12.6216216216216" customWidth="1"/>
    <col min="5" max="5" width="12" customWidth="1"/>
    <col min="6" max="6" width="11.2792792792793" customWidth="1"/>
    <col min="7" max="7" width="10.1261261261261" customWidth="1"/>
    <col min="8" max="8" width="10.8828828828829" customWidth="1"/>
    <col min="9" max="9" width="10.8738738738739" customWidth="1"/>
    <col min="10" max="10" width="13.6216216216216" customWidth="1"/>
  </cols>
  <sheetData>
    <row r="1" ht="19" customHeight="1" spans="9:10">
      <c r="I1" s="52" t="s">
        <v>372</v>
      </c>
      <c r="J1" s="52"/>
    </row>
    <row r="2" ht="28.5" customHeight="1" spans="1:10">
      <c r="A2" s="43" t="s">
        <v>373</v>
      </c>
      <c r="B2" s="25"/>
      <c r="C2" s="25"/>
      <c r="D2" s="25"/>
      <c r="E2" s="25"/>
      <c r="F2" s="44"/>
      <c r="G2" s="25"/>
      <c r="H2" s="44"/>
      <c r="I2" s="44"/>
      <c r="J2" s="25"/>
    </row>
    <row r="3" ht="25" customHeight="1" spans="1:1">
      <c r="A3" s="4" t="str">
        <f>"单位名称："&amp;"马关县人民检察院"</f>
        <v>单位名称：马关县人民检察院</v>
      </c>
    </row>
    <row r="4" ht="44.25" customHeight="1" spans="1:10">
      <c r="A4" s="45" t="s">
        <v>242</v>
      </c>
      <c r="B4" s="45" t="s">
        <v>243</v>
      </c>
      <c r="C4" s="45" t="s">
        <v>244</v>
      </c>
      <c r="D4" s="45" t="s">
        <v>245</v>
      </c>
      <c r="E4" s="45" t="s">
        <v>246</v>
      </c>
      <c r="F4" s="46" t="s">
        <v>247</v>
      </c>
      <c r="G4" s="45" t="s">
        <v>248</v>
      </c>
      <c r="H4" s="46" t="s">
        <v>249</v>
      </c>
      <c r="I4" s="46" t="s">
        <v>250</v>
      </c>
      <c r="J4" s="45" t="s">
        <v>251</v>
      </c>
    </row>
    <row r="5" ht="22" customHeight="1" spans="1:10">
      <c r="A5" s="45">
        <v>1</v>
      </c>
      <c r="B5" s="45">
        <v>2</v>
      </c>
      <c r="C5" s="45">
        <v>3</v>
      </c>
      <c r="D5" s="45">
        <v>4</v>
      </c>
      <c r="E5" s="45">
        <v>5</v>
      </c>
      <c r="F5" s="46">
        <v>6</v>
      </c>
      <c r="G5" s="45">
        <v>7</v>
      </c>
      <c r="H5" s="46">
        <v>8</v>
      </c>
      <c r="I5" s="46">
        <v>9</v>
      </c>
      <c r="J5" s="45">
        <v>10</v>
      </c>
    </row>
    <row r="6" ht="21.8" customHeight="1" spans="1:10">
      <c r="A6" s="47"/>
      <c r="B6" s="48"/>
      <c r="C6" s="48"/>
      <c r="D6" s="48"/>
      <c r="E6" s="49"/>
      <c r="F6" s="50"/>
      <c r="G6" s="49"/>
      <c r="H6" s="50"/>
      <c r="I6" s="50"/>
      <c r="J6" s="49"/>
    </row>
    <row r="7" ht="60.8" customHeight="1" spans="1:10">
      <c r="A7" s="47"/>
      <c r="B7" s="51"/>
      <c r="C7" s="51"/>
      <c r="D7" s="51"/>
      <c r="E7" s="47"/>
      <c r="F7" s="51"/>
      <c r="G7" s="47"/>
      <c r="H7" s="51"/>
      <c r="I7" s="51"/>
      <c r="J7" s="53"/>
    </row>
    <row r="8" ht="24" customHeight="1" spans="1:1">
      <c r="A8" s="31" t="s">
        <v>321</v>
      </c>
    </row>
  </sheetData>
  <mergeCells count="3">
    <mergeCell ref="I1:J1"/>
    <mergeCell ref="A2:J2"/>
    <mergeCell ref="A3:H3"/>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I30" sqref="I30"/>
    </sheetView>
  </sheetViews>
  <sheetFormatPr defaultColWidth="8.84684684684685" defaultRowHeight="15" customHeight="1" outlineLevelCol="7"/>
  <cols>
    <col min="1" max="1" width="25.1261261261261" customWidth="1"/>
    <col min="2" max="2" width="15.2522522522523" customWidth="1"/>
    <col min="3" max="3" width="25.7477477477477" customWidth="1"/>
    <col min="4" max="4" width="12.7477477477477" customWidth="1"/>
    <col min="5" max="5" width="11.3783783783784" customWidth="1"/>
    <col min="6" max="6" width="10" customWidth="1"/>
    <col min="7" max="7" width="11.2522522522523" customWidth="1"/>
    <col min="8" max="8" width="14.7477477477477" customWidth="1"/>
  </cols>
  <sheetData>
    <row r="1" ht="18.75" customHeight="1" spans="1:8">
      <c r="A1" s="33"/>
      <c r="B1" s="33"/>
      <c r="C1" s="33"/>
      <c r="D1" s="33"/>
      <c r="E1" s="33"/>
      <c r="F1" s="33"/>
      <c r="G1" s="33"/>
      <c r="H1" s="34" t="s">
        <v>374</v>
      </c>
    </row>
    <row r="2" ht="30.65" customHeight="1" spans="1:8">
      <c r="A2" s="35" t="s">
        <v>375</v>
      </c>
      <c r="B2" s="35"/>
      <c r="C2" s="35"/>
      <c r="D2" s="35"/>
      <c r="E2" s="35"/>
      <c r="F2" s="35"/>
      <c r="G2" s="35"/>
      <c r="H2" s="35"/>
    </row>
    <row r="3" ht="18.75" customHeight="1" spans="1:8">
      <c r="A3" s="33" t="str">
        <f>"单位名称："&amp;"马关县人民检察院"</f>
        <v>单位名称：马关县人民检察院</v>
      </c>
      <c r="B3" s="33"/>
      <c r="C3" s="33"/>
      <c r="D3" s="33"/>
      <c r="E3" s="33"/>
      <c r="F3" s="33"/>
      <c r="G3" s="33"/>
      <c r="H3" s="33"/>
    </row>
    <row r="4" ht="18.75" customHeight="1" spans="1:8">
      <c r="A4" s="36" t="s">
        <v>132</v>
      </c>
      <c r="B4" s="36" t="s">
        <v>376</v>
      </c>
      <c r="C4" s="36" t="s">
        <v>377</v>
      </c>
      <c r="D4" s="36" t="s">
        <v>378</v>
      </c>
      <c r="E4" s="36" t="s">
        <v>379</v>
      </c>
      <c r="F4" s="36" t="s">
        <v>380</v>
      </c>
      <c r="G4" s="36"/>
      <c r="H4" s="36"/>
    </row>
    <row r="5" ht="18.75" customHeight="1" spans="1:8">
      <c r="A5" s="36"/>
      <c r="B5" s="36"/>
      <c r="C5" s="36"/>
      <c r="D5" s="36"/>
      <c r="E5" s="36"/>
      <c r="F5" s="36" t="s">
        <v>329</v>
      </c>
      <c r="G5" s="36" t="s">
        <v>381</v>
      </c>
      <c r="H5" s="36" t="s">
        <v>382</v>
      </c>
    </row>
    <row r="6" ht="24" customHeight="1" spans="1:8">
      <c r="A6" s="37" t="s">
        <v>114</v>
      </c>
      <c r="B6" s="37" t="s">
        <v>115</v>
      </c>
      <c r="C6" s="37" t="s">
        <v>116</v>
      </c>
      <c r="D6" s="37" t="s">
        <v>117</v>
      </c>
      <c r="E6" s="37" t="s">
        <v>118</v>
      </c>
      <c r="F6" s="37" t="s">
        <v>119</v>
      </c>
      <c r="G6" s="37" t="s">
        <v>383</v>
      </c>
      <c r="H6" s="37" t="s">
        <v>384</v>
      </c>
    </row>
    <row r="7" ht="29.9" customHeight="1" spans="1:8">
      <c r="A7" s="38" t="s">
        <v>47</v>
      </c>
      <c r="B7" s="38" t="s">
        <v>385</v>
      </c>
      <c r="C7" s="38" t="s">
        <v>386</v>
      </c>
      <c r="D7" s="38" t="s">
        <v>387</v>
      </c>
      <c r="E7" s="36" t="s">
        <v>388</v>
      </c>
      <c r="F7" s="39">
        <v>1</v>
      </c>
      <c r="G7" s="40">
        <v>300000</v>
      </c>
      <c r="H7" s="40">
        <v>300000</v>
      </c>
    </row>
    <row r="8" ht="20.15" customHeight="1" spans="1:8">
      <c r="A8" s="36" t="s">
        <v>32</v>
      </c>
      <c r="B8" s="36"/>
      <c r="C8" s="36"/>
      <c r="D8" s="36"/>
      <c r="E8" s="36"/>
      <c r="F8" s="39">
        <v>1</v>
      </c>
      <c r="G8" s="40"/>
      <c r="H8" s="40">
        <v>300000</v>
      </c>
    </row>
    <row r="9" ht="24" customHeight="1" spans="1:8">
      <c r="A9" s="38" t="s">
        <v>389</v>
      </c>
      <c r="B9" s="38"/>
      <c r="C9" s="38"/>
      <c r="D9" s="38"/>
      <c r="E9" s="38"/>
      <c r="F9" s="41"/>
      <c r="G9" s="42"/>
      <c r="H9" s="42"/>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tabSelected="1" workbookViewId="0">
      <selection activeCell="Q22" sqref="Q22"/>
    </sheetView>
  </sheetViews>
  <sheetFormatPr defaultColWidth="9.14414414414414" defaultRowHeight="14.25" customHeight="1"/>
  <cols>
    <col min="1" max="1" width="13" customWidth="1"/>
    <col min="2" max="2" width="11.6216216216216" customWidth="1"/>
    <col min="3" max="3" width="11" customWidth="1"/>
    <col min="4" max="4" width="15.5045045045045" customWidth="1"/>
    <col min="5" max="5" width="13.2522522522523" customWidth="1"/>
    <col min="6" max="6" width="12.7477477477477" customWidth="1"/>
    <col min="7" max="7" width="13.2522522522523" customWidth="1"/>
    <col min="8" max="10" width="13.045045045045" customWidth="1"/>
    <col min="11" max="11" width="12.8738738738739" customWidth="1"/>
  </cols>
  <sheetData>
    <row r="1" ht="13.5" customHeight="1" spans="4:11">
      <c r="D1" s="1"/>
      <c r="E1" s="1"/>
      <c r="F1" s="1"/>
      <c r="G1" s="1"/>
      <c r="K1" s="2" t="s">
        <v>390</v>
      </c>
    </row>
    <row r="2" ht="27.75" customHeight="1" spans="1:11">
      <c r="A2" s="25" t="s">
        <v>391</v>
      </c>
      <c r="B2" s="25"/>
      <c r="C2" s="25"/>
      <c r="D2" s="25"/>
      <c r="E2" s="25"/>
      <c r="F2" s="25"/>
      <c r="G2" s="25"/>
      <c r="H2" s="25"/>
      <c r="I2" s="25"/>
      <c r="J2" s="25"/>
      <c r="K2" s="25"/>
    </row>
    <row r="3" ht="21" customHeight="1" spans="1:11">
      <c r="A3" s="4" t="str">
        <f>"单位名称："&amp;"马关县人民检察院"</f>
        <v>单位名称：马关县人民检察院</v>
      </c>
      <c r="B3" s="5"/>
      <c r="C3" s="5"/>
      <c r="D3" s="5"/>
      <c r="E3" s="5"/>
      <c r="F3" s="5"/>
      <c r="G3" s="5"/>
      <c r="H3" s="6"/>
      <c r="I3" s="6"/>
      <c r="J3" s="6"/>
      <c r="K3" s="2" t="s">
        <v>131</v>
      </c>
    </row>
    <row r="4" ht="21.75" customHeight="1" spans="1:11">
      <c r="A4" s="7" t="s">
        <v>209</v>
      </c>
      <c r="B4" s="7" t="s">
        <v>134</v>
      </c>
      <c r="C4" s="7" t="s">
        <v>210</v>
      </c>
      <c r="D4" s="8" t="s">
        <v>135</v>
      </c>
      <c r="E4" s="8" t="s">
        <v>136</v>
      </c>
      <c r="F4" s="8" t="s">
        <v>137</v>
      </c>
      <c r="G4" s="8" t="s">
        <v>138</v>
      </c>
      <c r="H4" s="14" t="s">
        <v>32</v>
      </c>
      <c r="I4" s="9" t="s">
        <v>392</v>
      </c>
      <c r="J4" s="10"/>
      <c r="K4" s="11"/>
    </row>
    <row r="5" ht="21.75" customHeight="1" spans="1:11">
      <c r="A5" s="12"/>
      <c r="B5" s="12"/>
      <c r="C5" s="12"/>
      <c r="D5" s="13"/>
      <c r="E5" s="13"/>
      <c r="F5" s="13"/>
      <c r="G5" s="13"/>
      <c r="H5" s="26"/>
      <c r="I5" s="8" t="s">
        <v>35</v>
      </c>
      <c r="J5" s="8" t="s">
        <v>36</v>
      </c>
      <c r="K5" s="8" t="s">
        <v>37</v>
      </c>
    </row>
    <row r="6" ht="40.5" customHeight="1" spans="1:11">
      <c r="A6" s="15"/>
      <c r="B6" s="15"/>
      <c r="C6" s="15"/>
      <c r="D6" s="16"/>
      <c r="E6" s="16"/>
      <c r="F6" s="16"/>
      <c r="G6" s="16"/>
      <c r="H6" s="17"/>
      <c r="I6" s="16" t="s">
        <v>34</v>
      </c>
      <c r="J6" s="16"/>
      <c r="K6" s="16"/>
    </row>
    <row r="7" ht="15" customHeight="1" spans="1:11">
      <c r="A7" s="18">
        <v>1</v>
      </c>
      <c r="B7" s="18">
        <v>2</v>
      </c>
      <c r="C7" s="18">
        <v>3</v>
      </c>
      <c r="D7" s="18">
        <v>4</v>
      </c>
      <c r="E7" s="18">
        <v>5</v>
      </c>
      <c r="F7" s="18">
        <v>6</v>
      </c>
      <c r="G7" s="18">
        <v>7</v>
      </c>
      <c r="H7" s="18">
        <v>8</v>
      </c>
      <c r="I7" s="18">
        <v>9</v>
      </c>
      <c r="J7" s="32">
        <v>10</v>
      </c>
      <c r="K7" s="32">
        <v>11</v>
      </c>
    </row>
    <row r="8" ht="30.65" customHeight="1" spans="1:11">
      <c r="A8" s="27"/>
      <c r="B8" s="19"/>
      <c r="C8" s="27"/>
      <c r="D8" s="27"/>
      <c r="E8" s="27"/>
      <c r="F8" s="27"/>
      <c r="G8" s="27"/>
      <c r="H8" s="21"/>
      <c r="I8" s="21"/>
      <c r="J8" s="21"/>
      <c r="K8" s="21"/>
    </row>
    <row r="9" ht="30.65" customHeight="1" spans="1:11">
      <c r="A9" s="19"/>
      <c r="B9" s="19"/>
      <c r="C9" s="19"/>
      <c r="D9" s="19"/>
      <c r="E9" s="19"/>
      <c r="F9" s="19"/>
      <c r="G9" s="19"/>
      <c r="H9" s="21"/>
      <c r="I9" s="21"/>
      <c r="J9" s="21"/>
      <c r="K9" s="21"/>
    </row>
    <row r="10" ht="18.75" customHeight="1" spans="1:11">
      <c r="A10" s="28" t="s">
        <v>95</v>
      </c>
      <c r="B10" s="29"/>
      <c r="C10" s="29"/>
      <c r="D10" s="29"/>
      <c r="E10" s="29"/>
      <c r="F10" s="29"/>
      <c r="G10" s="30"/>
      <c r="H10" s="21"/>
      <c r="I10" s="21"/>
      <c r="J10" s="21"/>
      <c r="K10" s="21"/>
    </row>
    <row r="11" ht="23" customHeight="1" spans="1:1">
      <c r="A11" s="31" t="s">
        <v>321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9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E35" sqref="E35"/>
    </sheetView>
  </sheetViews>
  <sheetFormatPr defaultColWidth="9.14414414414414" defaultRowHeight="14.25" customHeight="1" outlineLevelCol="6"/>
  <cols>
    <col min="1" max="1" width="21.3783783783784" customWidth="1"/>
    <col min="2" max="2" width="20.6216216216216" customWidth="1"/>
    <col min="3" max="3" width="26.5045045045045" customWidth="1"/>
    <col min="4" max="4" width="12.2522522522523" customWidth="1"/>
    <col min="5" max="5" width="15.8738738738739" customWidth="1"/>
    <col min="6" max="6" width="15.6216216216216" customWidth="1"/>
    <col min="7" max="7" width="16.1261261261261" customWidth="1"/>
  </cols>
  <sheetData>
    <row r="1" ht="13.5" customHeight="1" spans="4:7">
      <c r="D1" s="1"/>
      <c r="G1" s="2" t="s">
        <v>393</v>
      </c>
    </row>
    <row r="2" ht="27.75" customHeight="1" spans="1:7">
      <c r="A2" s="3" t="s">
        <v>394</v>
      </c>
      <c r="B2" s="3"/>
      <c r="C2" s="3"/>
      <c r="D2" s="3"/>
      <c r="E2" s="3"/>
      <c r="F2" s="3"/>
      <c r="G2" s="3"/>
    </row>
    <row r="3" ht="21" customHeight="1" spans="1:7">
      <c r="A3" s="4" t="str">
        <f>"单位名称："&amp;"马关县人民检察院"</f>
        <v>单位名称：马关县人民检察院</v>
      </c>
      <c r="B3" s="5"/>
      <c r="C3" s="5"/>
      <c r="D3" s="5"/>
      <c r="E3" s="6"/>
      <c r="F3" s="6"/>
      <c r="G3" s="2" t="s">
        <v>324</v>
      </c>
    </row>
    <row r="4" ht="21.75" customHeight="1" spans="1:7">
      <c r="A4" s="7" t="s">
        <v>210</v>
      </c>
      <c r="B4" s="7" t="s">
        <v>209</v>
      </c>
      <c r="C4" s="7" t="s">
        <v>134</v>
      </c>
      <c r="D4" s="8" t="s">
        <v>395</v>
      </c>
      <c r="E4" s="9" t="s">
        <v>35</v>
      </c>
      <c r="F4" s="10"/>
      <c r="G4" s="11"/>
    </row>
    <row r="5" ht="21.75" customHeight="1" spans="1:7">
      <c r="A5" s="12"/>
      <c r="B5" s="12"/>
      <c r="C5" s="12"/>
      <c r="D5" s="13"/>
      <c r="E5" s="14" t="s">
        <v>396</v>
      </c>
      <c r="F5" s="8" t="s">
        <v>397</v>
      </c>
      <c r="G5" s="8" t="s">
        <v>398</v>
      </c>
    </row>
    <row r="6" ht="40.5" customHeight="1" spans="1:7">
      <c r="A6" s="15"/>
      <c r="B6" s="15"/>
      <c r="C6" s="15"/>
      <c r="D6" s="16"/>
      <c r="E6" s="17"/>
      <c r="F6" s="16" t="s">
        <v>34</v>
      </c>
      <c r="G6" s="16"/>
    </row>
    <row r="7" ht="15" customHeight="1" spans="1:7">
      <c r="A7" s="18">
        <v>1</v>
      </c>
      <c r="B7" s="18">
        <v>2</v>
      </c>
      <c r="C7" s="18">
        <v>3</v>
      </c>
      <c r="D7" s="18">
        <v>4</v>
      </c>
      <c r="E7" s="18">
        <v>5</v>
      </c>
      <c r="F7" s="18">
        <v>6</v>
      </c>
      <c r="G7" s="18">
        <v>7</v>
      </c>
    </row>
    <row r="8" ht="29.9" customHeight="1" spans="1:7">
      <c r="A8" s="19" t="s">
        <v>47</v>
      </c>
      <c r="B8" s="20"/>
      <c r="C8" s="20"/>
      <c r="D8" s="19"/>
      <c r="E8" s="21">
        <v>600000</v>
      </c>
      <c r="F8" s="21">
        <v>600000</v>
      </c>
      <c r="G8" s="21">
        <v>600000</v>
      </c>
    </row>
    <row r="9" ht="29.9" customHeight="1" spans="1:7">
      <c r="A9" s="19"/>
      <c r="B9" s="19" t="s">
        <v>399</v>
      </c>
      <c r="C9" s="19" t="s">
        <v>238</v>
      </c>
      <c r="D9" s="19" t="s">
        <v>400</v>
      </c>
      <c r="E9" s="21">
        <v>600000</v>
      </c>
      <c r="F9" s="21">
        <v>600000</v>
      </c>
      <c r="G9" s="21">
        <v>600000</v>
      </c>
    </row>
    <row r="10" ht="18.75" customHeight="1" spans="1:7">
      <c r="A10" s="22" t="s">
        <v>32</v>
      </c>
      <c r="B10" s="23" t="s">
        <v>401</v>
      </c>
      <c r="C10" s="23"/>
      <c r="D10" s="24"/>
      <c r="E10" s="21">
        <v>600000</v>
      </c>
      <c r="F10" s="21">
        <v>600000</v>
      </c>
      <c r="G10" s="21">
        <v>600000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B1" workbookViewId="0">
      <selection activeCell="U7" sqref="U7"/>
    </sheetView>
  </sheetViews>
  <sheetFormatPr defaultColWidth="8" defaultRowHeight="14.25" customHeight="1"/>
  <cols>
    <col min="1" max="1" width="20" customWidth="1"/>
    <col min="2" max="2" width="14" customWidth="1"/>
    <col min="3" max="3" width="12.1261261261261" customWidth="1"/>
    <col min="4" max="4" width="11.3783783783784" customWidth="1"/>
    <col min="5" max="5" width="11.1261261261261" customWidth="1"/>
    <col min="6" max="7" width="7.12612612612613" customWidth="1"/>
    <col min="8" max="8" width="7.62162162162162" customWidth="1"/>
    <col min="9" max="9" width="8" customWidth="1"/>
    <col min="10" max="10" width="5.12612612612613" customWidth="1"/>
    <col min="11" max="11" width="7.62162162162162" customWidth="1"/>
    <col min="12" max="12" width="6.5045045045045" customWidth="1"/>
    <col min="13" max="13" width="8.12612612612613" customWidth="1"/>
    <col min="14" max="14" width="8.25225225225225" customWidth="1"/>
    <col min="15" max="15" width="10.6216216216216" customWidth="1"/>
    <col min="16" max="16" width="12.1261261261261" customWidth="1"/>
    <col min="17" max="17" width="7.87387387387387" customWidth="1"/>
    <col min="18" max="18" width="8.74774774774775" customWidth="1"/>
    <col min="19" max="19" width="9" customWidth="1"/>
  </cols>
  <sheetData>
    <row r="1" ht="27" customHeight="1" spans="1:19">
      <c r="A1" s="149"/>
      <c r="J1" s="161"/>
      <c r="R1" s="2" t="s">
        <v>26</v>
      </c>
      <c r="S1" s="172"/>
    </row>
    <row r="2" ht="36" customHeight="1" spans="1:19">
      <c r="A2" s="150" t="s">
        <v>27</v>
      </c>
      <c r="B2" s="25"/>
      <c r="C2" s="25"/>
      <c r="D2" s="25"/>
      <c r="E2" s="25"/>
      <c r="F2" s="25"/>
      <c r="G2" s="25"/>
      <c r="H2" s="25"/>
      <c r="I2" s="25"/>
      <c r="J2" s="44"/>
      <c r="K2" s="25"/>
      <c r="L2" s="25"/>
      <c r="M2" s="25"/>
      <c r="N2" s="25"/>
      <c r="O2" s="25"/>
      <c r="P2" s="25"/>
      <c r="Q2" s="25"/>
      <c r="R2" s="25"/>
      <c r="S2" s="25"/>
    </row>
    <row r="3" ht="20.25" customHeight="1" spans="1:19">
      <c r="A3" s="90" t="str">
        <f>"单位名称："&amp;"马关县人民检察院"</f>
        <v>单位名称：马关县人民检察院</v>
      </c>
      <c r="B3" s="6"/>
      <c r="C3" s="6"/>
      <c r="D3" s="6"/>
      <c r="E3" s="6"/>
      <c r="F3" s="6"/>
      <c r="G3" s="6"/>
      <c r="H3" s="6"/>
      <c r="I3" s="6"/>
      <c r="J3" s="162"/>
      <c r="K3" s="6"/>
      <c r="L3" s="6"/>
      <c r="M3" s="6"/>
      <c r="N3" s="163"/>
      <c r="O3" s="163"/>
      <c r="P3" s="163"/>
      <c r="Q3" s="163"/>
      <c r="R3" s="2" t="s">
        <v>28</v>
      </c>
      <c r="S3" s="2" t="s">
        <v>29</v>
      </c>
    </row>
    <row r="4" ht="27" customHeight="1" spans="1:19">
      <c r="A4" s="151" t="s">
        <v>30</v>
      </c>
      <c r="B4" s="152" t="s">
        <v>31</v>
      </c>
      <c r="C4" s="152" t="s">
        <v>32</v>
      </c>
      <c r="D4" s="153" t="s">
        <v>33</v>
      </c>
      <c r="E4" s="154"/>
      <c r="F4" s="154"/>
      <c r="G4" s="154"/>
      <c r="H4" s="154"/>
      <c r="I4" s="154"/>
      <c r="J4" s="164"/>
      <c r="K4" s="154"/>
      <c r="L4" s="154"/>
      <c r="M4" s="154"/>
      <c r="N4" s="165"/>
      <c r="O4" s="165" t="s">
        <v>20</v>
      </c>
      <c r="P4" s="165"/>
      <c r="Q4" s="165"/>
      <c r="R4" s="165"/>
      <c r="S4" s="165"/>
    </row>
    <row r="5" ht="27" customHeight="1" spans="1:19">
      <c r="A5" s="155"/>
      <c r="B5" s="156"/>
      <c r="C5" s="156"/>
      <c r="D5" s="156" t="s">
        <v>34</v>
      </c>
      <c r="E5" s="156" t="s">
        <v>35</v>
      </c>
      <c r="F5" s="156" t="s">
        <v>36</v>
      </c>
      <c r="G5" s="156" t="s">
        <v>37</v>
      </c>
      <c r="H5" s="156" t="s">
        <v>38</v>
      </c>
      <c r="I5" s="166" t="s">
        <v>39</v>
      </c>
      <c r="J5" s="167"/>
      <c r="K5" s="166" t="s">
        <v>40</v>
      </c>
      <c r="L5" s="166" t="s">
        <v>41</v>
      </c>
      <c r="M5" s="166" t="s">
        <v>42</v>
      </c>
      <c r="N5" s="168" t="s">
        <v>43</v>
      </c>
      <c r="O5" s="169" t="s">
        <v>34</v>
      </c>
      <c r="P5" s="169" t="s">
        <v>35</v>
      </c>
      <c r="Q5" s="169" t="s">
        <v>36</v>
      </c>
      <c r="R5" s="169" t="s">
        <v>37</v>
      </c>
      <c r="S5" s="169" t="s">
        <v>44</v>
      </c>
    </row>
    <row r="6" ht="39" customHeight="1" spans="1:19">
      <c r="A6" s="157"/>
      <c r="B6" s="158"/>
      <c r="C6" s="158"/>
      <c r="D6" s="158"/>
      <c r="E6" s="158"/>
      <c r="F6" s="158"/>
      <c r="G6" s="158"/>
      <c r="H6" s="158"/>
      <c r="I6" s="170" t="s">
        <v>34</v>
      </c>
      <c r="J6" s="170" t="s">
        <v>45</v>
      </c>
      <c r="K6" s="170" t="s">
        <v>40</v>
      </c>
      <c r="L6" s="170" t="s">
        <v>41</v>
      </c>
      <c r="M6" s="170" t="s">
        <v>42</v>
      </c>
      <c r="N6" s="170" t="s">
        <v>43</v>
      </c>
      <c r="O6" s="170"/>
      <c r="P6" s="170"/>
      <c r="Q6" s="170"/>
      <c r="R6" s="170"/>
      <c r="S6" s="170"/>
    </row>
    <row r="7" ht="43" customHeight="1" spans="1:19">
      <c r="A7" s="133">
        <v>1</v>
      </c>
      <c r="B7" s="18">
        <v>2</v>
      </c>
      <c r="C7" s="18">
        <v>3</v>
      </c>
      <c r="D7" s="18">
        <v>4</v>
      </c>
      <c r="E7" s="133">
        <v>5</v>
      </c>
      <c r="F7" s="18">
        <v>6</v>
      </c>
      <c r="G7" s="18">
        <v>7</v>
      </c>
      <c r="H7" s="133">
        <v>8</v>
      </c>
      <c r="I7" s="18">
        <v>9</v>
      </c>
      <c r="J7" s="32">
        <v>10</v>
      </c>
      <c r="K7" s="32">
        <v>11</v>
      </c>
      <c r="L7" s="171">
        <v>12</v>
      </c>
      <c r="M7" s="32">
        <v>13</v>
      </c>
      <c r="N7" s="32">
        <v>14</v>
      </c>
      <c r="O7" s="32">
        <v>15</v>
      </c>
      <c r="P7" s="32">
        <v>16</v>
      </c>
      <c r="Q7" s="32">
        <v>17</v>
      </c>
      <c r="R7" s="32">
        <v>18</v>
      </c>
      <c r="S7" s="32">
        <v>19</v>
      </c>
    </row>
    <row r="8" ht="44" customHeight="1" spans="1:19">
      <c r="A8" s="27" t="s">
        <v>46</v>
      </c>
      <c r="B8" s="27" t="s">
        <v>47</v>
      </c>
      <c r="C8" s="21">
        <v>8391637.7</v>
      </c>
      <c r="D8" s="121">
        <v>7867961.15</v>
      </c>
      <c r="E8" s="89">
        <v>7866461.15</v>
      </c>
      <c r="F8" s="89"/>
      <c r="G8" s="89"/>
      <c r="H8" s="89"/>
      <c r="I8" s="89">
        <v>1500</v>
      </c>
      <c r="J8" s="89"/>
      <c r="K8" s="89"/>
      <c r="L8" s="89"/>
      <c r="M8" s="89"/>
      <c r="N8" s="89">
        <v>1500</v>
      </c>
      <c r="O8" s="89">
        <v>523676.55</v>
      </c>
      <c r="P8" s="89">
        <v>503676.55</v>
      </c>
      <c r="Q8" s="89"/>
      <c r="R8" s="89"/>
      <c r="S8" s="89">
        <v>20000</v>
      </c>
    </row>
    <row r="9" ht="42" customHeight="1" spans="1:19">
      <c r="A9" s="159" t="s">
        <v>32</v>
      </c>
      <c r="B9" s="160"/>
      <c r="C9" s="121">
        <v>8391637.7</v>
      </c>
      <c r="D9" s="121">
        <v>7867961.15</v>
      </c>
      <c r="E9" s="89">
        <v>7866461.15</v>
      </c>
      <c r="F9" s="89"/>
      <c r="G9" s="89"/>
      <c r="H9" s="89"/>
      <c r="I9" s="89">
        <v>1500</v>
      </c>
      <c r="J9" s="89"/>
      <c r="K9" s="89"/>
      <c r="L9" s="89"/>
      <c r="M9" s="89"/>
      <c r="N9" s="89">
        <v>1500</v>
      </c>
      <c r="O9" s="89">
        <v>523676.55</v>
      </c>
      <c r="P9" s="89">
        <v>503676.55</v>
      </c>
      <c r="Q9" s="89"/>
      <c r="R9" s="89"/>
      <c r="S9" s="89">
        <v>20000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472222222222222" right="0.393055555555556"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R19" sqref="R19"/>
    </sheetView>
  </sheetViews>
  <sheetFormatPr defaultColWidth="9.14414414414414" defaultRowHeight="14.25" customHeight="1"/>
  <cols>
    <col min="1" max="1" width="14.2792792792793" customWidth="1"/>
    <col min="2" max="2" width="21" customWidth="1"/>
    <col min="3" max="3" width="13.7477477477477" customWidth="1"/>
    <col min="4" max="4" width="13" customWidth="1"/>
    <col min="5" max="5" width="13.8738738738739" customWidth="1"/>
    <col min="6" max="6" width="12.8738738738739" customWidth="1"/>
    <col min="7" max="7" width="8.62162162162162" customWidth="1"/>
    <col min="8" max="8" width="10.5045045045045" customWidth="1"/>
    <col min="9" max="9" width="7.87387387387387" customWidth="1"/>
    <col min="10" max="10" width="11.2522522522523" customWidth="1"/>
    <col min="11" max="11" width="9.37837837837838" customWidth="1"/>
    <col min="12" max="12" width="10.8738738738739" customWidth="1"/>
    <col min="13" max="13" width="9.25225225225225" customWidth="1"/>
    <col min="14" max="14" width="9.12612612612613" customWidth="1"/>
    <col min="15" max="15" width="10.2522522522523" customWidth="1"/>
  </cols>
  <sheetData>
    <row r="1" ht="15.75" customHeight="1" spans="15:15">
      <c r="O1" s="112" t="s">
        <v>48</v>
      </c>
    </row>
    <row r="2" ht="28.5" customHeight="1" spans="1:15">
      <c r="A2" s="25" t="s">
        <v>49</v>
      </c>
      <c r="B2" s="25"/>
      <c r="C2" s="25"/>
      <c r="D2" s="25"/>
      <c r="E2" s="25"/>
      <c r="F2" s="25"/>
      <c r="G2" s="25"/>
      <c r="H2" s="25"/>
      <c r="I2" s="25"/>
      <c r="J2" s="25"/>
      <c r="K2" s="25"/>
      <c r="L2" s="25"/>
      <c r="M2" s="25"/>
      <c r="N2" s="25"/>
      <c r="O2" s="25"/>
    </row>
    <row r="3" ht="22" customHeight="1" spans="1:15">
      <c r="A3" s="100" t="str">
        <f>"单位名称："&amp;"马关县人民检察院"</f>
        <v>单位名称：马关县人民检察院</v>
      </c>
      <c r="B3" s="101"/>
      <c r="C3" s="57"/>
      <c r="D3" s="57"/>
      <c r="E3" s="57"/>
      <c r="F3" s="57"/>
      <c r="G3" s="6"/>
      <c r="H3" s="57"/>
      <c r="I3" s="57"/>
      <c r="J3" s="6"/>
      <c r="K3" s="57"/>
      <c r="L3" s="57"/>
      <c r="M3" s="6"/>
      <c r="N3" s="6"/>
      <c r="O3" s="112" t="s">
        <v>50</v>
      </c>
    </row>
    <row r="4" ht="25" customHeight="1" spans="1:15">
      <c r="A4" s="8" t="s">
        <v>51</v>
      </c>
      <c r="B4" s="8" t="s">
        <v>52</v>
      </c>
      <c r="C4" s="14" t="s">
        <v>32</v>
      </c>
      <c r="D4" s="60" t="s">
        <v>35</v>
      </c>
      <c r="E4" s="60"/>
      <c r="F4" s="60"/>
      <c r="G4" s="148" t="s">
        <v>36</v>
      </c>
      <c r="H4" s="8" t="s">
        <v>37</v>
      </c>
      <c r="I4" s="8" t="s">
        <v>53</v>
      </c>
      <c r="J4" s="9" t="s">
        <v>54</v>
      </c>
      <c r="K4" s="68" t="s">
        <v>55</v>
      </c>
      <c r="L4" s="68" t="s">
        <v>56</v>
      </c>
      <c r="M4" s="68" t="s">
        <v>57</v>
      </c>
      <c r="N4" s="68" t="s">
        <v>58</v>
      </c>
      <c r="O4" s="84" t="s">
        <v>59</v>
      </c>
    </row>
    <row r="5" ht="44" customHeight="1" spans="1:15">
      <c r="A5" s="17"/>
      <c r="B5" s="17"/>
      <c r="C5" s="17"/>
      <c r="D5" s="60" t="s">
        <v>34</v>
      </c>
      <c r="E5" s="60" t="s">
        <v>60</v>
      </c>
      <c r="F5" s="60" t="s">
        <v>61</v>
      </c>
      <c r="G5" s="17"/>
      <c r="H5" s="17"/>
      <c r="I5" s="17"/>
      <c r="J5" s="60" t="s">
        <v>34</v>
      </c>
      <c r="K5" s="88" t="s">
        <v>55</v>
      </c>
      <c r="L5" s="88" t="s">
        <v>56</v>
      </c>
      <c r="M5" s="88" t="s">
        <v>57</v>
      </c>
      <c r="N5" s="88" t="s">
        <v>58</v>
      </c>
      <c r="O5" s="88" t="s">
        <v>59</v>
      </c>
    </row>
    <row r="6" ht="23" customHeight="1" spans="1:15">
      <c r="A6" s="60">
        <v>1</v>
      </c>
      <c r="B6" s="60">
        <v>2</v>
      </c>
      <c r="C6" s="60">
        <v>3</v>
      </c>
      <c r="D6" s="60">
        <v>4</v>
      </c>
      <c r="E6" s="60">
        <v>5</v>
      </c>
      <c r="F6" s="60">
        <v>6</v>
      </c>
      <c r="G6" s="60">
        <v>7</v>
      </c>
      <c r="H6" s="46">
        <v>8</v>
      </c>
      <c r="I6" s="46">
        <v>9</v>
      </c>
      <c r="J6" s="46">
        <v>10</v>
      </c>
      <c r="K6" s="46">
        <v>11</v>
      </c>
      <c r="L6" s="46">
        <v>12</v>
      </c>
      <c r="M6" s="46">
        <v>13</v>
      </c>
      <c r="N6" s="46">
        <v>14</v>
      </c>
      <c r="O6" s="60">
        <v>15</v>
      </c>
    </row>
    <row r="7" ht="20.25" customHeight="1" spans="1:15">
      <c r="A7" s="27" t="s">
        <v>62</v>
      </c>
      <c r="B7" s="27" t="s">
        <v>63</v>
      </c>
      <c r="C7" s="121">
        <v>6886968.53</v>
      </c>
      <c r="D7" s="121">
        <v>6865468.53</v>
      </c>
      <c r="E7" s="121">
        <v>5761791.98</v>
      </c>
      <c r="F7" s="121">
        <v>1103676.55</v>
      </c>
      <c r="G7" s="89"/>
      <c r="H7" s="121"/>
      <c r="I7" s="121"/>
      <c r="J7" s="121">
        <v>21500</v>
      </c>
      <c r="K7" s="121"/>
      <c r="L7" s="121"/>
      <c r="M7" s="89"/>
      <c r="N7" s="121"/>
      <c r="O7" s="121">
        <v>21500</v>
      </c>
    </row>
    <row r="8" ht="20.25" customHeight="1" spans="1:15">
      <c r="A8" s="131" t="s">
        <v>64</v>
      </c>
      <c r="B8" s="131" t="s">
        <v>65</v>
      </c>
      <c r="C8" s="121">
        <v>6886968.53</v>
      </c>
      <c r="D8" s="121">
        <v>6865468.53</v>
      </c>
      <c r="E8" s="121">
        <v>5761791.98</v>
      </c>
      <c r="F8" s="121">
        <v>1103676.55</v>
      </c>
      <c r="G8" s="89"/>
      <c r="H8" s="121"/>
      <c r="I8" s="121"/>
      <c r="J8" s="121">
        <v>21500</v>
      </c>
      <c r="K8" s="121"/>
      <c r="L8" s="121"/>
      <c r="M8" s="89"/>
      <c r="N8" s="121"/>
      <c r="O8" s="121">
        <v>21500</v>
      </c>
    </row>
    <row r="9" ht="20.25" customHeight="1" spans="1:15">
      <c r="A9" s="132" t="s">
        <v>66</v>
      </c>
      <c r="B9" s="132" t="s">
        <v>67</v>
      </c>
      <c r="C9" s="121">
        <v>5137791.98</v>
      </c>
      <c r="D9" s="121">
        <v>5137791.98</v>
      </c>
      <c r="E9" s="121">
        <v>5137791.98</v>
      </c>
      <c r="F9" s="121"/>
      <c r="G9" s="89"/>
      <c r="H9" s="121"/>
      <c r="I9" s="121"/>
      <c r="J9" s="121"/>
      <c r="K9" s="121"/>
      <c r="L9" s="121"/>
      <c r="M9" s="89"/>
      <c r="N9" s="121"/>
      <c r="O9" s="121"/>
    </row>
    <row r="10" ht="20.25" customHeight="1" spans="1:15">
      <c r="A10" s="132" t="s">
        <v>68</v>
      </c>
      <c r="B10" s="132" t="s">
        <v>69</v>
      </c>
      <c r="C10" s="121">
        <v>1749176.55</v>
      </c>
      <c r="D10" s="121">
        <v>1727676.55</v>
      </c>
      <c r="E10" s="121">
        <v>624000</v>
      </c>
      <c r="F10" s="121">
        <v>1103676.55</v>
      </c>
      <c r="G10" s="89"/>
      <c r="H10" s="121"/>
      <c r="I10" s="121"/>
      <c r="J10" s="121">
        <v>21500</v>
      </c>
      <c r="K10" s="121"/>
      <c r="L10" s="121"/>
      <c r="M10" s="89"/>
      <c r="N10" s="121"/>
      <c r="O10" s="121">
        <v>21500</v>
      </c>
    </row>
    <row r="11" ht="20.25" customHeight="1" spans="1:15">
      <c r="A11" s="27" t="s">
        <v>70</v>
      </c>
      <c r="B11" s="27" t="s">
        <v>71</v>
      </c>
      <c r="C11" s="121">
        <v>583487.68</v>
      </c>
      <c r="D11" s="121">
        <v>583487.68</v>
      </c>
      <c r="E11" s="121">
        <v>583487.68</v>
      </c>
      <c r="F11" s="121"/>
      <c r="G11" s="89"/>
      <c r="H11" s="121"/>
      <c r="I11" s="121"/>
      <c r="J11" s="121"/>
      <c r="K11" s="121"/>
      <c r="L11" s="121"/>
      <c r="M11" s="89"/>
      <c r="N11" s="121"/>
      <c r="O11" s="121"/>
    </row>
    <row r="12" ht="20.25" customHeight="1" spans="1:15">
      <c r="A12" s="131" t="s">
        <v>72</v>
      </c>
      <c r="B12" s="131" t="s">
        <v>73</v>
      </c>
      <c r="C12" s="121">
        <v>576815.06</v>
      </c>
      <c r="D12" s="121">
        <v>576815.06</v>
      </c>
      <c r="E12" s="121">
        <v>576815.06</v>
      </c>
      <c r="F12" s="121"/>
      <c r="G12" s="89"/>
      <c r="H12" s="121"/>
      <c r="I12" s="121"/>
      <c r="J12" s="121"/>
      <c r="K12" s="121"/>
      <c r="L12" s="121"/>
      <c r="M12" s="89"/>
      <c r="N12" s="121"/>
      <c r="O12" s="121"/>
    </row>
    <row r="13" ht="32" customHeight="1" spans="1:15">
      <c r="A13" s="132" t="s">
        <v>74</v>
      </c>
      <c r="B13" s="132" t="s">
        <v>75</v>
      </c>
      <c r="C13" s="121">
        <v>576815.06</v>
      </c>
      <c r="D13" s="121">
        <v>576815.06</v>
      </c>
      <c r="E13" s="121">
        <v>576815.06</v>
      </c>
      <c r="F13" s="121"/>
      <c r="G13" s="89"/>
      <c r="H13" s="121"/>
      <c r="I13" s="121"/>
      <c r="J13" s="121"/>
      <c r="K13" s="121"/>
      <c r="L13" s="121"/>
      <c r="M13" s="89"/>
      <c r="N13" s="121"/>
      <c r="O13" s="121"/>
    </row>
    <row r="14" ht="20.25" customHeight="1" spans="1:15">
      <c r="A14" s="131" t="s">
        <v>76</v>
      </c>
      <c r="B14" s="131" t="s">
        <v>77</v>
      </c>
      <c r="C14" s="121">
        <v>6672.62</v>
      </c>
      <c r="D14" s="121">
        <v>6672.62</v>
      </c>
      <c r="E14" s="121">
        <v>6672.62</v>
      </c>
      <c r="F14" s="121"/>
      <c r="G14" s="89"/>
      <c r="H14" s="121"/>
      <c r="I14" s="121"/>
      <c r="J14" s="121"/>
      <c r="K14" s="121"/>
      <c r="L14" s="121"/>
      <c r="M14" s="89"/>
      <c r="N14" s="121"/>
      <c r="O14" s="121"/>
    </row>
    <row r="15" ht="29" customHeight="1" spans="1:15">
      <c r="A15" s="132" t="s">
        <v>78</v>
      </c>
      <c r="B15" s="132" t="s">
        <v>77</v>
      </c>
      <c r="C15" s="121">
        <v>6672.62</v>
      </c>
      <c r="D15" s="121">
        <v>6672.62</v>
      </c>
      <c r="E15" s="121">
        <v>6672.62</v>
      </c>
      <c r="F15" s="121"/>
      <c r="G15" s="89"/>
      <c r="H15" s="121"/>
      <c r="I15" s="121"/>
      <c r="J15" s="121"/>
      <c r="K15" s="121"/>
      <c r="L15" s="121"/>
      <c r="M15" s="89"/>
      <c r="N15" s="121"/>
      <c r="O15" s="121"/>
    </row>
    <row r="16" ht="20.25" customHeight="1" spans="1:15">
      <c r="A16" s="27" t="s">
        <v>79</v>
      </c>
      <c r="B16" s="27" t="s">
        <v>80</v>
      </c>
      <c r="C16" s="121">
        <v>419901.07</v>
      </c>
      <c r="D16" s="121">
        <v>419901.07</v>
      </c>
      <c r="E16" s="121">
        <v>419901.07</v>
      </c>
      <c r="F16" s="121"/>
      <c r="G16" s="89"/>
      <c r="H16" s="121"/>
      <c r="I16" s="121"/>
      <c r="J16" s="121"/>
      <c r="K16" s="121"/>
      <c r="L16" s="121"/>
      <c r="M16" s="89"/>
      <c r="N16" s="121"/>
      <c r="O16" s="121"/>
    </row>
    <row r="17" ht="20.25" customHeight="1" spans="1:15">
      <c r="A17" s="131" t="s">
        <v>81</v>
      </c>
      <c r="B17" s="131" t="s">
        <v>82</v>
      </c>
      <c r="C17" s="121">
        <v>419901.07</v>
      </c>
      <c r="D17" s="121">
        <v>419901.07</v>
      </c>
      <c r="E17" s="121">
        <v>419901.07</v>
      </c>
      <c r="F17" s="121"/>
      <c r="G17" s="89"/>
      <c r="H17" s="121"/>
      <c r="I17" s="121"/>
      <c r="J17" s="121"/>
      <c r="K17" s="121"/>
      <c r="L17" s="121"/>
      <c r="M17" s="89"/>
      <c r="N17" s="121"/>
      <c r="O17" s="121"/>
    </row>
    <row r="18" ht="20.25" customHeight="1" spans="1:15">
      <c r="A18" s="132" t="s">
        <v>83</v>
      </c>
      <c r="B18" s="132" t="s">
        <v>84</v>
      </c>
      <c r="C18" s="121">
        <v>273987.16</v>
      </c>
      <c r="D18" s="121">
        <v>273987.16</v>
      </c>
      <c r="E18" s="121">
        <v>273987.16</v>
      </c>
      <c r="F18" s="121"/>
      <c r="G18" s="89"/>
      <c r="H18" s="121"/>
      <c r="I18" s="121"/>
      <c r="J18" s="121"/>
      <c r="K18" s="121"/>
      <c r="L18" s="121"/>
      <c r="M18" s="89"/>
      <c r="N18" s="121"/>
      <c r="O18" s="121"/>
    </row>
    <row r="19" ht="20.25" customHeight="1" spans="1:15">
      <c r="A19" s="132" t="s">
        <v>85</v>
      </c>
      <c r="B19" s="132" t="s">
        <v>86</v>
      </c>
      <c r="C19" s="121">
        <v>121016.31</v>
      </c>
      <c r="D19" s="121">
        <v>121016.31</v>
      </c>
      <c r="E19" s="121">
        <v>121016.31</v>
      </c>
      <c r="F19" s="121"/>
      <c r="G19" s="89"/>
      <c r="H19" s="121"/>
      <c r="I19" s="121"/>
      <c r="J19" s="121"/>
      <c r="K19" s="121"/>
      <c r="L19" s="121"/>
      <c r="M19" s="89"/>
      <c r="N19" s="121"/>
      <c r="O19" s="121"/>
    </row>
    <row r="20" ht="33" customHeight="1" spans="1:15">
      <c r="A20" s="132" t="s">
        <v>87</v>
      </c>
      <c r="B20" s="132" t="s">
        <v>88</v>
      </c>
      <c r="C20" s="121">
        <v>24897.6</v>
      </c>
      <c r="D20" s="121">
        <v>24897.6</v>
      </c>
      <c r="E20" s="121">
        <v>24897.6</v>
      </c>
      <c r="F20" s="121"/>
      <c r="G20" s="89"/>
      <c r="H20" s="121"/>
      <c r="I20" s="121"/>
      <c r="J20" s="121"/>
      <c r="K20" s="121"/>
      <c r="L20" s="121"/>
      <c r="M20" s="89"/>
      <c r="N20" s="121"/>
      <c r="O20" s="121"/>
    </row>
    <row r="21" ht="20.25" customHeight="1" spans="1:15">
      <c r="A21" s="27" t="s">
        <v>89</v>
      </c>
      <c r="B21" s="27" t="s">
        <v>90</v>
      </c>
      <c r="C21" s="121">
        <v>501280.42</v>
      </c>
      <c r="D21" s="121">
        <v>501280.42</v>
      </c>
      <c r="E21" s="121">
        <v>501280.42</v>
      </c>
      <c r="F21" s="121"/>
      <c r="G21" s="89"/>
      <c r="H21" s="121"/>
      <c r="I21" s="121"/>
      <c r="J21" s="121"/>
      <c r="K21" s="121"/>
      <c r="L21" s="121"/>
      <c r="M21" s="89"/>
      <c r="N21" s="121"/>
      <c r="O21" s="121"/>
    </row>
    <row r="22" ht="20.25" customHeight="1" spans="1:15">
      <c r="A22" s="131" t="s">
        <v>91</v>
      </c>
      <c r="B22" s="131" t="s">
        <v>92</v>
      </c>
      <c r="C22" s="121">
        <v>501280.42</v>
      </c>
      <c r="D22" s="121">
        <v>501280.42</v>
      </c>
      <c r="E22" s="121">
        <v>501280.42</v>
      </c>
      <c r="F22" s="121"/>
      <c r="G22" s="89"/>
      <c r="H22" s="121"/>
      <c r="I22" s="121"/>
      <c r="J22" s="121"/>
      <c r="K22" s="121"/>
      <c r="L22" s="121"/>
      <c r="M22" s="89"/>
      <c r="N22" s="121"/>
      <c r="O22" s="121"/>
    </row>
    <row r="23" ht="20.25" customHeight="1" spans="1:15">
      <c r="A23" s="132" t="s">
        <v>93</v>
      </c>
      <c r="B23" s="132" t="s">
        <v>94</v>
      </c>
      <c r="C23" s="121">
        <v>501280.42</v>
      </c>
      <c r="D23" s="121">
        <v>501280.42</v>
      </c>
      <c r="E23" s="121">
        <v>501280.42</v>
      </c>
      <c r="F23" s="121"/>
      <c r="G23" s="89"/>
      <c r="H23" s="121"/>
      <c r="I23" s="121"/>
      <c r="J23" s="121"/>
      <c r="K23" s="121"/>
      <c r="L23" s="121"/>
      <c r="M23" s="89"/>
      <c r="N23" s="121"/>
      <c r="O23" s="121"/>
    </row>
    <row r="24" ht="19" customHeight="1" spans="1:15">
      <c r="A24" s="102" t="s">
        <v>95</v>
      </c>
      <c r="B24" s="103" t="s">
        <v>95</v>
      </c>
      <c r="C24" s="121">
        <v>8391637.7</v>
      </c>
      <c r="D24" s="121">
        <v>8370137.7</v>
      </c>
      <c r="E24" s="121">
        <v>7266461.15</v>
      </c>
      <c r="F24" s="121">
        <v>1103676.55</v>
      </c>
      <c r="G24" s="89"/>
      <c r="H24" s="121"/>
      <c r="I24" s="121"/>
      <c r="J24" s="121">
        <v>21500</v>
      </c>
      <c r="K24" s="121"/>
      <c r="L24" s="121"/>
      <c r="M24" s="89"/>
      <c r="N24" s="121"/>
      <c r="O24" s="121">
        <v>21500</v>
      </c>
    </row>
  </sheetData>
  <mergeCells count="11">
    <mergeCell ref="A2:O2"/>
    <mergeCell ref="A3:L3"/>
    <mergeCell ref="D4:F4"/>
    <mergeCell ref="J4:O4"/>
    <mergeCell ref="A24:B24"/>
    <mergeCell ref="A4:A5"/>
    <mergeCell ref="B4:B5"/>
    <mergeCell ref="C4:C5"/>
    <mergeCell ref="G4:G5"/>
    <mergeCell ref="H4:H5"/>
    <mergeCell ref="I4:I5"/>
  </mergeCells>
  <pageMargins left="0.75" right="0.511805555555556" top="0.786805555555556" bottom="1"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19" sqref="D19"/>
    </sheetView>
  </sheetViews>
  <sheetFormatPr defaultColWidth="9.14414414414414" defaultRowHeight="14.25" customHeight="1" outlineLevelCol="3"/>
  <cols>
    <col min="1" max="1" width="29" customWidth="1"/>
    <col min="2" max="2" width="34" customWidth="1"/>
    <col min="3" max="3" width="34.2522522522523" customWidth="1"/>
    <col min="4" max="4" width="32" customWidth="1"/>
  </cols>
  <sheetData>
    <row r="1" customHeight="1" spans="4:4">
      <c r="D1" s="97" t="s">
        <v>96</v>
      </c>
    </row>
    <row r="2" ht="31.5" customHeight="1" spans="1:4">
      <c r="A2" s="43" t="s">
        <v>97</v>
      </c>
      <c r="B2" s="135"/>
      <c r="C2" s="135"/>
      <c r="D2" s="135"/>
    </row>
    <row r="3" ht="17.25" customHeight="1" spans="1:4">
      <c r="A3" s="4" t="str">
        <f>"单位名称："&amp;"马关县人民检察院"</f>
        <v>单位名称：马关县人民检察院</v>
      </c>
      <c r="B3" s="136"/>
      <c r="C3" s="136"/>
      <c r="D3" s="97" t="s">
        <v>98</v>
      </c>
    </row>
    <row r="4" ht="24.65" customHeight="1" spans="1:4">
      <c r="A4" s="9" t="s">
        <v>3</v>
      </c>
      <c r="B4" s="11"/>
      <c r="C4" s="9" t="s">
        <v>4</v>
      </c>
      <c r="D4" s="11"/>
    </row>
    <row r="5" ht="15.65" customHeight="1" spans="1:4">
      <c r="A5" s="14" t="s">
        <v>5</v>
      </c>
      <c r="B5" s="137" t="s">
        <v>6</v>
      </c>
      <c r="C5" s="14" t="s">
        <v>99</v>
      </c>
      <c r="D5" s="137" t="s">
        <v>6</v>
      </c>
    </row>
    <row r="6" ht="14.15" customHeight="1" spans="1:4">
      <c r="A6" s="17"/>
      <c r="B6" s="16"/>
      <c r="C6" s="17"/>
      <c r="D6" s="16"/>
    </row>
    <row r="7" ht="29.15" customHeight="1" spans="1:4">
      <c r="A7" s="138" t="s">
        <v>100</v>
      </c>
      <c r="B7" s="139">
        <v>7866461.15</v>
      </c>
      <c r="C7" s="140" t="s">
        <v>101</v>
      </c>
      <c r="D7" s="139">
        <v>8370137.7</v>
      </c>
    </row>
    <row r="8" ht="29.15" customHeight="1" spans="1:4">
      <c r="A8" s="141" t="s">
        <v>102</v>
      </c>
      <c r="B8" s="89">
        <v>7866461.15</v>
      </c>
      <c r="C8" s="106" t="str">
        <f>"（一）"&amp;"公共安全支出"</f>
        <v>（一）公共安全支出</v>
      </c>
      <c r="D8" s="89">
        <v>6865468.53</v>
      </c>
    </row>
    <row r="9" ht="29.15" customHeight="1" spans="1:4">
      <c r="A9" s="141" t="s">
        <v>103</v>
      </c>
      <c r="B9" s="89"/>
      <c r="C9" s="106" t="str">
        <f>"（二）"&amp;"社会保障和就业支出"</f>
        <v>（二）社会保障和就业支出</v>
      </c>
      <c r="D9" s="89">
        <v>583487.68</v>
      </c>
    </row>
    <row r="10" ht="29.15" customHeight="1" spans="1:4">
      <c r="A10" s="141" t="s">
        <v>104</v>
      </c>
      <c r="B10" s="89"/>
      <c r="C10" s="106" t="str">
        <f>"（三）"&amp;"卫生健康支出"</f>
        <v>（三）卫生健康支出</v>
      </c>
      <c r="D10" s="89">
        <v>419901.07</v>
      </c>
    </row>
    <row r="11" ht="29.15" customHeight="1" spans="1:4">
      <c r="A11" s="142" t="s">
        <v>105</v>
      </c>
      <c r="B11" s="143">
        <v>503676.55</v>
      </c>
      <c r="C11" s="106" t="str">
        <f>"（四）"&amp;"住房保障支出"</f>
        <v>（四）住房保障支出</v>
      </c>
      <c r="D11" s="89">
        <v>501280.42</v>
      </c>
    </row>
    <row r="12" ht="29.15" customHeight="1" spans="1:4">
      <c r="A12" s="141" t="s">
        <v>102</v>
      </c>
      <c r="B12" s="121">
        <v>503676.55</v>
      </c>
      <c r="C12" s="144"/>
      <c r="D12" s="143"/>
    </row>
    <row r="13" ht="29.15" customHeight="1" spans="1:4">
      <c r="A13" s="145" t="s">
        <v>103</v>
      </c>
      <c r="B13" s="121"/>
      <c r="C13" s="144"/>
      <c r="D13" s="143"/>
    </row>
    <row r="14" ht="29.15" customHeight="1" spans="1:4">
      <c r="A14" s="145" t="s">
        <v>104</v>
      </c>
      <c r="B14" s="143"/>
      <c r="C14" s="144"/>
      <c r="D14" s="143"/>
    </row>
    <row r="15" ht="29.15" customHeight="1" spans="1:4">
      <c r="A15" s="146"/>
      <c r="B15" s="143"/>
      <c r="C15" s="147" t="s">
        <v>106</v>
      </c>
      <c r="D15" s="143"/>
    </row>
    <row r="16" ht="29.15" customHeight="1" spans="1:4">
      <c r="A16" s="146" t="s">
        <v>107</v>
      </c>
      <c r="B16" s="143">
        <v>8370137.7</v>
      </c>
      <c r="C16" s="144" t="s">
        <v>25</v>
      </c>
      <c r="D16" s="143">
        <v>8370137.7</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I6" sqref="I6"/>
    </sheetView>
  </sheetViews>
  <sheetFormatPr defaultColWidth="9.14414414414414" defaultRowHeight="14.25" customHeight="1" outlineLevelCol="6"/>
  <cols>
    <col min="1" max="1" width="13.6216216216216" customWidth="1"/>
    <col min="2" max="2" width="35.5045045045045" customWidth="1"/>
    <col min="3" max="3" width="16.5045045045045" customWidth="1"/>
    <col min="4" max="4" width="15.3783783783784" customWidth="1"/>
    <col min="5" max="5" width="15.7477477477477" customWidth="1"/>
    <col min="6" max="6" width="15.1261261261261" customWidth="1"/>
    <col min="7" max="7" width="14.1261261261261" customWidth="1"/>
  </cols>
  <sheetData>
    <row r="1" ht="18" customHeight="1" spans="4:7">
      <c r="D1" s="111"/>
      <c r="F1" s="99" t="s">
        <v>108</v>
      </c>
      <c r="G1" s="123"/>
    </row>
    <row r="2" ht="39" customHeight="1" spans="1:7">
      <c r="A2" s="3" t="s">
        <v>109</v>
      </c>
      <c r="B2" s="3"/>
      <c r="C2" s="3"/>
      <c r="D2" s="3"/>
      <c r="E2" s="3"/>
      <c r="F2" s="3"/>
      <c r="G2" s="3"/>
    </row>
    <row r="3" ht="18" customHeight="1" spans="1:7">
      <c r="A3" s="4" t="str">
        <f>"单位名称："&amp;"马关县人民检察院"</f>
        <v>单位名称：马关县人民检察院</v>
      </c>
      <c r="F3" s="124"/>
      <c r="G3" s="123" t="s">
        <v>110</v>
      </c>
    </row>
    <row r="4" ht="20.25" customHeight="1" spans="1:7">
      <c r="A4" s="125" t="s">
        <v>111</v>
      </c>
      <c r="B4" s="126"/>
      <c r="C4" s="127" t="s">
        <v>32</v>
      </c>
      <c r="D4" s="10" t="s">
        <v>60</v>
      </c>
      <c r="E4" s="10"/>
      <c r="F4" s="11"/>
      <c r="G4" s="127" t="s">
        <v>61</v>
      </c>
    </row>
    <row r="5" ht="20.25" customHeight="1" spans="1:7">
      <c r="A5" s="128" t="s">
        <v>51</v>
      </c>
      <c r="B5" s="129" t="s">
        <v>52</v>
      </c>
      <c r="C5" s="91"/>
      <c r="D5" s="91" t="s">
        <v>34</v>
      </c>
      <c r="E5" s="91" t="s">
        <v>112</v>
      </c>
      <c r="F5" s="91" t="s">
        <v>113</v>
      </c>
      <c r="G5" s="91"/>
    </row>
    <row r="6" ht="13.5" customHeight="1" spans="1:7">
      <c r="A6" s="130" t="s">
        <v>114</v>
      </c>
      <c r="B6" s="130" t="s">
        <v>115</v>
      </c>
      <c r="C6" s="130" t="s">
        <v>116</v>
      </c>
      <c r="D6" s="60"/>
      <c r="E6" s="130" t="s">
        <v>117</v>
      </c>
      <c r="F6" s="130" t="s">
        <v>118</v>
      </c>
      <c r="G6" s="130" t="s">
        <v>119</v>
      </c>
    </row>
    <row r="7" ht="18" customHeight="1" spans="1:7">
      <c r="A7" s="27" t="s">
        <v>62</v>
      </c>
      <c r="B7" s="27" t="s">
        <v>63</v>
      </c>
      <c r="C7" s="21">
        <v>6361791.98</v>
      </c>
      <c r="D7" s="21">
        <v>5761791.98</v>
      </c>
      <c r="E7" s="21">
        <v>4790020.35</v>
      </c>
      <c r="F7" s="21">
        <v>971771.63</v>
      </c>
      <c r="G7" s="21">
        <v>600000</v>
      </c>
    </row>
    <row r="8" ht="18" customHeight="1" spans="1:7">
      <c r="A8" s="27" t="s">
        <v>64</v>
      </c>
      <c r="B8" s="131" t="s">
        <v>65</v>
      </c>
      <c r="C8" s="21">
        <v>6361791.98</v>
      </c>
      <c r="D8" s="21">
        <v>5761791.98</v>
      </c>
      <c r="E8" s="21">
        <v>4790020.35</v>
      </c>
      <c r="F8" s="21">
        <v>971771.63</v>
      </c>
      <c r="G8" s="21">
        <v>600000</v>
      </c>
    </row>
    <row r="9" ht="18" customHeight="1" spans="1:7">
      <c r="A9" s="27" t="s">
        <v>66</v>
      </c>
      <c r="B9" s="132" t="s">
        <v>67</v>
      </c>
      <c r="C9" s="21">
        <v>5137791.98</v>
      </c>
      <c r="D9" s="21">
        <v>5137791.98</v>
      </c>
      <c r="E9" s="21">
        <v>4166020.35</v>
      </c>
      <c r="F9" s="21">
        <v>971771.63</v>
      </c>
      <c r="G9" s="21"/>
    </row>
    <row r="10" ht="18" customHeight="1" spans="1:7">
      <c r="A10" s="27" t="s">
        <v>68</v>
      </c>
      <c r="B10" s="132" t="s">
        <v>69</v>
      </c>
      <c r="C10" s="21">
        <v>1224000</v>
      </c>
      <c r="D10" s="21">
        <v>624000</v>
      </c>
      <c r="E10" s="21">
        <v>624000</v>
      </c>
      <c r="F10" s="21"/>
      <c r="G10" s="21">
        <v>600000</v>
      </c>
    </row>
    <row r="11" ht="18" customHeight="1" spans="1:7">
      <c r="A11" s="27" t="s">
        <v>70</v>
      </c>
      <c r="B11" s="27" t="s">
        <v>71</v>
      </c>
      <c r="C11" s="21">
        <v>583487.68</v>
      </c>
      <c r="D11" s="21">
        <v>583487.68</v>
      </c>
      <c r="E11" s="21">
        <v>583487.68</v>
      </c>
      <c r="F11" s="21"/>
      <c r="G11" s="21"/>
    </row>
    <row r="12" ht="18" customHeight="1" spans="1:7">
      <c r="A12" s="27" t="s">
        <v>72</v>
      </c>
      <c r="B12" s="131" t="s">
        <v>73</v>
      </c>
      <c r="C12" s="21">
        <v>576815.06</v>
      </c>
      <c r="D12" s="21">
        <v>576815.06</v>
      </c>
      <c r="E12" s="21">
        <v>576815.06</v>
      </c>
      <c r="F12" s="21"/>
      <c r="G12" s="21"/>
    </row>
    <row r="13" ht="18" customHeight="1" spans="1:7">
      <c r="A13" s="27" t="s">
        <v>74</v>
      </c>
      <c r="B13" s="132" t="s">
        <v>75</v>
      </c>
      <c r="C13" s="21">
        <v>576815.06</v>
      </c>
      <c r="D13" s="21">
        <v>576815.06</v>
      </c>
      <c r="E13" s="21">
        <v>576815.06</v>
      </c>
      <c r="F13" s="21"/>
      <c r="G13" s="21"/>
    </row>
    <row r="14" ht="18" customHeight="1" spans="1:7">
      <c r="A14" s="27" t="s">
        <v>76</v>
      </c>
      <c r="B14" s="131" t="s">
        <v>77</v>
      </c>
      <c r="C14" s="21">
        <v>6672.62</v>
      </c>
      <c r="D14" s="21">
        <v>6672.62</v>
      </c>
      <c r="E14" s="21">
        <v>6672.62</v>
      </c>
      <c r="F14" s="21"/>
      <c r="G14" s="21"/>
    </row>
    <row r="15" ht="18" customHeight="1" spans="1:7">
      <c r="A15" s="27" t="s">
        <v>78</v>
      </c>
      <c r="B15" s="132" t="s">
        <v>77</v>
      </c>
      <c r="C15" s="21">
        <v>6672.62</v>
      </c>
      <c r="D15" s="21">
        <v>6672.62</v>
      </c>
      <c r="E15" s="21">
        <v>6672.62</v>
      </c>
      <c r="F15" s="21"/>
      <c r="G15" s="21"/>
    </row>
    <row r="16" ht="18" customHeight="1" spans="1:7">
      <c r="A16" s="27" t="s">
        <v>79</v>
      </c>
      <c r="B16" s="27" t="s">
        <v>80</v>
      </c>
      <c r="C16" s="21">
        <v>419901.07</v>
      </c>
      <c r="D16" s="21">
        <v>419901.07</v>
      </c>
      <c r="E16" s="21">
        <v>419901.07</v>
      </c>
      <c r="F16" s="21"/>
      <c r="G16" s="21"/>
    </row>
    <row r="17" ht="18" customHeight="1" spans="1:7">
      <c r="A17" s="27" t="s">
        <v>81</v>
      </c>
      <c r="B17" s="131" t="s">
        <v>82</v>
      </c>
      <c r="C17" s="21">
        <v>419901.07</v>
      </c>
      <c r="D17" s="21">
        <v>419901.07</v>
      </c>
      <c r="E17" s="21">
        <v>419901.07</v>
      </c>
      <c r="F17" s="21"/>
      <c r="G17" s="21"/>
    </row>
    <row r="18" ht="18" customHeight="1" spans="1:7">
      <c r="A18" s="27" t="s">
        <v>83</v>
      </c>
      <c r="B18" s="132" t="s">
        <v>84</v>
      </c>
      <c r="C18" s="21">
        <v>273987.16</v>
      </c>
      <c r="D18" s="21">
        <v>273987.16</v>
      </c>
      <c r="E18" s="21">
        <v>273987.16</v>
      </c>
      <c r="F18" s="21"/>
      <c r="G18" s="21"/>
    </row>
    <row r="19" ht="18" customHeight="1" spans="1:7">
      <c r="A19" s="27" t="s">
        <v>85</v>
      </c>
      <c r="B19" s="132" t="s">
        <v>86</v>
      </c>
      <c r="C19" s="21">
        <v>121016.31</v>
      </c>
      <c r="D19" s="21">
        <v>121016.31</v>
      </c>
      <c r="E19" s="21">
        <v>121016.31</v>
      </c>
      <c r="F19" s="21"/>
      <c r="G19" s="21"/>
    </row>
    <row r="20" ht="18" customHeight="1" spans="1:7">
      <c r="A20" s="27" t="s">
        <v>87</v>
      </c>
      <c r="B20" s="132" t="s">
        <v>88</v>
      </c>
      <c r="C20" s="21">
        <v>24897.6</v>
      </c>
      <c r="D20" s="21">
        <v>24897.6</v>
      </c>
      <c r="E20" s="21">
        <v>24897.6</v>
      </c>
      <c r="F20" s="21"/>
      <c r="G20" s="21"/>
    </row>
    <row r="21" ht="18" customHeight="1" spans="1:7">
      <c r="A21" s="27" t="s">
        <v>89</v>
      </c>
      <c r="B21" s="27" t="s">
        <v>90</v>
      </c>
      <c r="C21" s="21">
        <v>501280.42</v>
      </c>
      <c r="D21" s="21">
        <v>501280.42</v>
      </c>
      <c r="E21" s="21">
        <v>501280.42</v>
      </c>
      <c r="F21" s="21"/>
      <c r="G21" s="21"/>
    </row>
    <row r="22" ht="18" customHeight="1" spans="1:7">
      <c r="A22" s="27" t="s">
        <v>91</v>
      </c>
      <c r="B22" s="131" t="s">
        <v>92</v>
      </c>
      <c r="C22" s="21">
        <v>501280.42</v>
      </c>
      <c r="D22" s="21">
        <v>501280.42</v>
      </c>
      <c r="E22" s="21">
        <v>501280.42</v>
      </c>
      <c r="F22" s="21"/>
      <c r="G22" s="21"/>
    </row>
    <row r="23" ht="18" customHeight="1" spans="1:7">
      <c r="A23" s="27" t="s">
        <v>93</v>
      </c>
      <c r="B23" s="132" t="s">
        <v>94</v>
      </c>
      <c r="C23" s="21">
        <v>501280.42</v>
      </c>
      <c r="D23" s="21">
        <v>501280.42</v>
      </c>
      <c r="E23" s="21">
        <v>501280.42</v>
      </c>
      <c r="F23" s="21"/>
      <c r="G23" s="21"/>
    </row>
    <row r="24" ht="18" customHeight="1" spans="1:7">
      <c r="A24" s="133" t="s">
        <v>95</v>
      </c>
      <c r="B24" s="134" t="s">
        <v>95</v>
      </c>
      <c r="C24" s="21">
        <v>7866461.15</v>
      </c>
      <c r="D24" s="21">
        <v>7266461.15</v>
      </c>
      <c r="E24" s="21">
        <v>6294689.52</v>
      </c>
      <c r="F24" s="21">
        <v>971771.63</v>
      </c>
      <c r="G24" s="21">
        <v>600000</v>
      </c>
    </row>
  </sheetData>
  <mergeCells count="8">
    <mergeCell ref="F1:G1"/>
    <mergeCell ref="A2:G2"/>
    <mergeCell ref="A3:E3"/>
    <mergeCell ref="A4:B4"/>
    <mergeCell ref="D4:F4"/>
    <mergeCell ref="A24:B24"/>
    <mergeCell ref="C4:C5"/>
    <mergeCell ref="G4:G5"/>
  </mergeCells>
  <pageMargins left="0.75" right="0.75" top="0.62986111111111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5" sqref="D25"/>
    </sheetView>
  </sheetViews>
  <sheetFormatPr defaultColWidth="9.14414414414414" defaultRowHeight="14.25" customHeight="1" outlineLevelRow="6" outlineLevelCol="5"/>
  <cols>
    <col min="1" max="1" width="20.3783783783784" customWidth="1"/>
    <col min="2" max="2" width="19.6216216216216" customWidth="1"/>
    <col min="3" max="3" width="21.3783783783784" customWidth="1"/>
    <col min="4" max="4" width="25.1261261261261" customWidth="1"/>
    <col min="5" max="5" width="21.5045045045045" customWidth="1"/>
    <col min="6" max="6" width="23.5045045045045" customWidth="1"/>
  </cols>
  <sheetData>
    <row r="1" ht="19" customHeight="1" spans="1:6">
      <c r="A1" s="116"/>
      <c r="B1" s="116"/>
      <c r="C1" s="59"/>
      <c r="F1" s="117" t="s">
        <v>120</v>
      </c>
    </row>
    <row r="2" ht="25.5" customHeight="1" spans="1:6">
      <c r="A2" s="118" t="s">
        <v>121</v>
      </c>
      <c r="B2" s="118"/>
      <c r="C2" s="118"/>
      <c r="D2" s="118"/>
      <c r="E2" s="118"/>
      <c r="F2" s="118"/>
    </row>
    <row r="3" ht="24" customHeight="1" spans="1:6">
      <c r="A3" s="4" t="str">
        <f>"单位名称："&amp;"马关县人民检察院"</f>
        <v>单位名称：马关县人民检察院</v>
      </c>
      <c r="B3" s="116"/>
      <c r="C3" s="59"/>
      <c r="F3" s="117" t="s">
        <v>122</v>
      </c>
    </row>
    <row r="4" ht="26" customHeight="1" spans="1:6">
      <c r="A4" s="8" t="s">
        <v>123</v>
      </c>
      <c r="B4" s="14" t="s">
        <v>124</v>
      </c>
      <c r="C4" s="9" t="s">
        <v>125</v>
      </c>
      <c r="D4" s="10"/>
      <c r="E4" s="11"/>
      <c r="F4" s="14" t="s">
        <v>126</v>
      </c>
    </row>
    <row r="5" ht="26" customHeight="1" spans="1:6">
      <c r="A5" s="16"/>
      <c r="B5" s="17"/>
      <c r="C5" s="60" t="s">
        <v>34</v>
      </c>
      <c r="D5" s="60" t="s">
        <v>127</v>
      </c>
      <c r="E5" s="60" t="s">
        <v>128</v>
      </c>
      <c r="F5" s="17"/>
    </row>
    <row r="6" ht="18.75" customHeight="1" spans="1:6">
      <c r="A6" s="119">
        <v>1</v>
      </c>
      <c r="B6" s="119">
        <v>2</v>
      </c>
      <c r="C6" s="120">
        <v>3</v>
      </c>
      <c r="D6" s="119">
        <v>4</v>
      </c>
      <c r="E6" s="119">
        <v>5</v>
      </c>
      <c r="F6" s="119">
        <v>6</v>
      </c>
    </row>
    <row r="7" ht="27" customHeight="1" spans="1:6">
      <c r="A7" s="121">
        <v>230000</v>
      </c>
      <c r="B7" s="121"/>
      <c r="C7" s="122">
        <v>200000</v>
      </c>
      <c r="D7" s="121"/>
      <c r="E7" s="121">
        <v>200000</v>
      </c>
      <c r="F7" s="121">
        <v>30000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5"/>
  <sheetViews>
    <sheetView showZeros="0" workbookViewId="0">
      <selection activeCell="W15" sqref="W15"/>
    </sheetView>
  </sheetViews>
  <sheetFormatPr defaultColWidth="9.14414414414414" defaultRowHeight="14.25" customHeight="1"/>
  <cols>
    <col min="1" max="1" width="19.0630630630631" customWidth="1"/>
    <col min="2" max="2" width="11.4234234234234" customWidth="1"/>
    <col min="3" max="3" width="20.3783783783784" customWidth="1"/>
    <col min="4" max="4" width="8.48648648648649" customWidth="1"/>
    <col min="5" max="5" width="28.7477477477477" customWidth="1"/>
    <col min="6" max="6" width="8.33333333333333" customWidth="1"/>
    <col min="7" max="7" width="19.1441441441441" customWidth="1"/>
    <col min="8" max="8" width="11.8738738738739" customWidth="1"/>
    <col min="9" max="9" width="13.2522522522523" customWidth="1"/>
    <col min="10" max="10" width="12.5045045045045" customWidth="1"/>
    <col min="11" max="11" width="9.74774774774775" customWidth="1"/>
    <col min="12" max="12" width="12.2522522522523" customWidth="1"/>
    <col min="13" max="23" width="8.0990990990991" customWidth="1"/>
  </cols>
  <sheetData>
    <row r="1" ht="20" customHeight="1" spans="4:23">
      <c r="D1" s="1"/>
      <c r="E1" s="1"/>
      <c r="F1" s="1"/>
      <c r="G1" s="1"/>
      <c r="U1" s="111"/>
      <c r="V1" s="99" t="s">
        <v>129</v>
      </c>
      <c r="W1" s="112"/>
    </row>
    <row r="2" ht="27.75" customHeight="1" spans="1:23">
      <c r="A2" s="25" t="s">
        <v>130</v>
      </c>
      <c r="B2" s="25"/>
      <c r="C2" s="25"/>
      <c r="D2" s="25"/>
      <c r="E2" s="25"/>
      <c r="F2" s="25"/>
      <c r="G2" s="25"/>
      <c r="H2" s="25"/>
      <c r="I2" s="25"/>
      <c r="J2" s="25"/>
      <c r="K2" s="25"/>
      <c r="L2" s="25"/>
      <c r="M2" s="25"/>
      <c r="N2" s="25"/>
      <c r="O2" s="25"/>
      <c r="P2" s="25"/>
      <c r="Q2" s="25"/>
      <c r="R2" s="25"/>
      <c r="S2" s="25"/>
      <c r="T2" s="25"/>
      <c r="U2" s="25"/>
      <c r="V2" s="25"/>
      <c r="W2" s="25"/>
    </row>
    <row r="3" ht="24" customHeight="1" spans="1:23">
      <c r="A3" s="4" t="str">
        <f>"单位名称："&amp;"马关县人民检察院"</f>
        <v>单位名称：马关县人民检察院</v>
      </c>
      <c r="B3" s="5"/>
      <c r="C3" s="5"/>
      <c r="D3" s="5"/>
      <c r="E3" s="5"/>
      <c r="F3" s="5"/>
      <c r="G3" s="5"/>
      <c r="H3" s="6"/>
      <c r="I3" s="6"/>
      <c r="J3" s="6"/>
      <c r="K3" s="6"/>
      <c r="L3" s="6"/>
      <c r="M3" s="6"/>
      <c r="N3" s="6"/>
      <c r="O3" s="6"/>
      <c r="P3" s="6"/>
      <c r="Q3" s="6"/>
      <c r="U3" s="111"/>
      <c r="V3" s="99" t="s">
        <v>131</v>
      </c>
      <c r="W3" s="112"/>
    </row>
    <row r="4" ht="21.75" customHeight="1" spans="1:23">
      <c r="A4" s="7" t="s">
        <v>132</v>
      </c>
      <c r="B4" s="7" t="s">
        <v>133</v>
      </c>
      <c r="C4" s="7" t="s">
        <v>134</v>
      </c>
      <c r="D4" s="8" t="s">
        <v>135</v>
      </c>
      <c r="E4" s="8" t="s">
        <v>136</v>
      </c>
      <c r="F4" s="8" t="s">
        <v>137</v>
      </c>
      <c r="G4" s="8" t="s">
        <v>138</v>
      </c>
      <c r="H4" s="60" t="s">
        <v>139</v>
      </c>
      <c r="I4" s="60"/>
      <c r="J4" s="60"/>
      <c r="K4" s="60"/>
      <c r="L4" s="108"/>
      <c r="M4" s="108"/>
      <c r="N4" s="108"/>
      <c r="O4" s="108"/>
      <c r="P4" s="108"/>
      <c r="Q4" s="45"/>
      <c r="R4" s="60"/>
      <c r="S4" s="60"/>
      <c r="T4" s="60"/>
      <c r="U4" s="60"/>
      <c r="V4" s="60"/>
      <c r="W4" s="60"/>
    </row>
    <row r="5" ht="21.75" customHeight="1" spans="1:23">
      <c r="A5" s="12"/>
      <c r="B5" s="12"/>
      <c r="C5" s="12"/>
      <c r="D5" s="13"/>
      <c r="E5" s="13"/>
      <c r="F5" s="13"/>
      <c r="G5" s="13"/>
      <c r="H5" s="60" t="s">
        <v>32</v>
      </c>
      <c r="I5" s="45" t="s">
        <v>35</v>
      </c>
      <c r="J5" s="45"/>
      <c r="K5" s="45"/>
      <c r="L5" s="108"/>
      <c r="M5" s="108"/>
      <c r="N5" s="108" t="s">
        <v>140</v>
      </c>
      <c r="O5" s="108"/>
      <c r="P5" s="108"/>
      <c r="Q5" s="45" t="s">
        <v>38</v>
      </c>
      <c r="R5" s="60" t="s">
        <v>54</v>
      </c>
      <c r="S5" s="45"/>
      <c r="T5" s="45"/>
      <c r="U5" s="45"/>
      <c r="V5" s="45"/>
      <c r="W5" s="45"/>
    </row>
    <row r="6" ht="15" customHeight="1" spans="1:23">
      <c r="A6" s="15"/>
      <c r="B6" s="15"/>
      <c r="C6" s="15"/>
      <c r="D6" s="16"/>
      <c r="E6" s="16"/>
      <c r="F6" s="16"/>
      <c r="G6" s="16"/>
      <c r="H6" s="60"/>
      <c r="I6" s="45" t="s">
        <v>141</v>
      </c>
      <c r="J6" s="45" t="s">
        <v>142</v>
      </c>
      <c r="K6" s="45" t="s">
        <v>143</v>
      </c>
      <c r="L6" s="115" t="s">
        <v>144</v>
      </c>
      <c r="M6" s="115" t="s">
        <v>145</v>
      </c>
      <c r="N6" s="115" t="s">
        <v>35</v>
      </c>
      <c r="O6" s="115" t="s">
        <v>36</v>
      </c>
      <c r="P6" s="115" t="s">
        <v>37</v>
      </c>
      <c r="Q6" s="45"/>
      <c r="R6" s="45" t="s">
        <v>34</v>
      </c>
      <c r="S6" s="45" t="s">
        <v>45</v>
      </c>
      <c r="T6" s="45" t="s">
        <v>40</v>
      </c>
      <c r="U6" s="45" t="s">
        <v>41</v>
      </c>
      <c r="V6" s="45" t="s">
        <v>42</v>
      </c>
      <c r="W6" s="45" t="s">
        <v>43</v>
      </c>
    </row>
    <row r="7" ht="47" customHeight="1" spans="1:23">
      <c r="A7" s="15"/>
      <c r="B7" s="15"/>
      <c r="C7" s="15"/>
      <c r="D7" s="16"/>
      <c r="E7" s="16"/>
      <c r="F7" s="16"/>
      <c r="G7" s="16"/>
      <c r="H7" s="60"/>
      <c r="I7" s="45"/>
      <c r="J7" s="45"/>
      <c r="K7" s="45"/>
      <c r="L7" s="115"/>
      <c r="M7" s="115"/>
      <c r="N7" s="115"/>
      <c r="O7" s="115"/>
      <c r="P7" s="115"/>
      <c r="Q7" s="45"/>
      <c r="R7" s="45"/>
      <c r="S7" s="45"/>
      <c r="T7" s="45"/>
      <c r="U7" s="45"/>
      <c r="V7" s="45"/>
      <c r="W7" s="45"/>
    </row>
    <row r="8" ht="21"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25" customHeight="1" spans="1:23">
      <c r="A9" s="106" t="s">
        <v>47</v>
      </c>
      <c r="B9" s="107"/>
      <c r="C9" s="106"/>
      <c r="D9" s="106"/>
      <c r="E9" s="106"/>
      <c r="F9" s="106"/>
      <c r="G9" s="106"/>
      <c r="H9" s="21">
        <v>7266461.15</v>
      </c>
      <c r="I9" s="21">
        <v>7266461.15</v>
      </c>
      <c r="J9" s="21">
        <v>1618187.49</v>
      </c>
      <c r="K9" s="21">
        <v>10324.08</v>
      </c>
      <c r="L9" s="21">
        <v>5637949.58</v>
      </c>
      <c r="M9" s="21"/>
      <c r="N9" s="21"/>
      <c r="O9" s="21"/>
      <c r="P9" s="21"/>
      <c r="Q9" s="21"/>
      <c r="R9" s="21"/>
      <c r="S9" s="21"/>
      <c r="T9" s="21"/>
      <c r="U9" s="21"/>
      <c r="V9" s="21"/>
      <c r="W9" s="21"/>
    </row>
    <row r="10" ht="31.4" customHeight="1" spans="1:23">
      <c r="A10" s="114" t="s">
        <v>47</v>
      </c>
      <c r="B10" s="107" t="s">
        <v>146</v>
      </c>
      <c r="C10" s="106" t="s">
        <v>147</v>
      </c>
      <c r="D10" s="106" t="s">
        <v>68</v>
      </c>
      <c r="E10" s="106" t="s">
        <v>69</v>
      </c>
      <c r="F10" s="106" t="s">
        <v>148</v>
      </c>
      <c r="G10" s="106" t="s">
        <v>149</v>
      </c>
      <c r="H10" s="21">
        <v>624000</v>
      </c>
      <c r="I10" s="21">
        <v>624000</v>
      </c>
      <c r="J10" s="21"/>
      <c r="K10" s="21"/>
      <c r="L10" s="21">
        <v>624000</v>
      </c>
      <c r="M10" s="21"/>
      <c r="N10" s="21"/>
      <c r="O10" s="21"/>
      <c r="P10" s="21"/>
      <c r="Q10" s="21"/>
      <c r="R10" s="21"/>
      <c r="S10" s="21"/>
      <c r="T10" s="21"/>
      <c r="U10" s="21"/>
      <c r="V10" s="21"/>
      <c r="W10" s="21"/>
    </row>
    <row r="11" ht="31.4" customHeight="1" spans="1:23">
      <c r="A11" s="114" t="s">
        <v>47</v>
      </c>
      <c r="B11" s="107" t="s">
        <v>150</v>
      </c>
      <c r="C11" s="106" t="s">
        <v>151</v>
      </c>
      <c r="D11" s="106" t="s">
        <v>66</v>
      </c>
      <c r="E11" s="106" t="s">
        <v>67</v>
      </c>
      <c r="F11" s="106" t="s">
        <v>152</v>
      </c>
      <c r="G11" s="106" t="s">
        <v>153</v>
      </c>
      <c r="H11" s="21">
        <v>1508308.2</v>
      </c>
      <c r="I11" s="21">
        <v>1508308.2</v>
      </c>
      <c r="J11" s="21">
        <v>377077.05</v>
      </c>
      <c r="K11" s="21"/>
      <c r="L11" s="21">
        <v>1131231.15</v>
      </c>
      <c r="M11" s="21"/>
      <c r="N11" s="21"/>
      <c r="O11" s="21"/>
      <c r="P11" s="21"/>
      <c r="Q11" s="21"/>
      <c r="R11" s="21"/>
      <c r="S11" s="21"/>
      <c r="T11" s="21"/>
      <c r="U11" s="21"/>
      <c r="V11" s="21"/>
      <c r="W11" s="21"/>
    </row>
    <row r="12" ht="31.4" customHeight="1" spans="1:23">
      <c r="A12" s="114" t="s">
        <v>47</v>
      </c>
      <c r="B12" s="107" t="s">
        <v>150</v>
      </c>
      <c r="C12" s="106" t="s">
        <v>151</v>
      </c>
      <c r="D12" s="106" t="s">
        <v>66</v>
      </c>
      <c r="E12" s="106" t="s">
        <v>67</v>
      </c>
      <c r="F12" s="106" t="s">
        <v>154</v>
      </c>
      <c r="G12" s="106" t="s">
        <v>155</v>
      </c>
      <c r="H12" s="21">
        <v>1856055.6</v>
      </c>
      <c r="I12" s="21">
        <v>1856055.6</v>
      </c>
      <c r="J12" s="21">
        <v>464013.9</v>
      </c>
      <c r="K12" s="21"/>
      <c r="L12" s="21">
        <v>1392041.7</v>
      </c>
      <c r="M12" s="21"/>
      <c r="N12" s="21"/>
      <c r="O12" s="21"/>
      <c r="P12" s="21"/>
      <c r="Q12" s="21"/>
      <c r="R12" s="21"/>
      <c r="S12" s="21"/>
      <c r="T12" s="21"/>
      <c r="U12" s="21"/>
      <c r="V12" s="21"/>
      <c r="W12" s="21"/>
    </row>
    <row r="13" ht="31.4" customHeight="1" spans="1:23">
      <c r="A13" s="114" t="s">
        <v>47</v>
      </c>
      <c r="B13" s="107" t="s">
        <v>150</v>
      </c>
      <c r="C13" s="106" t="s">
        <v>151</v>
      </c>
      <c r="D13" s="106" t="s">
        <v>66</v>
      </c>
      <c r="E13" s="106" t="s">
        <v>67</v>
      </c>
      <c r="F13" s="106" t="s">
        <v>156</v>
      </c>
      <c r="G13" s="106" t="s">
        <v>157</v>
      </c>
      <c r="H13" s="21">
        <v>136567.35</v>
      </c>
      <c r="I13" s="21">
        <v>136567.35</v>
      </c>
      <c r="J13" s="21">
        <v>34141.84</v>
      </c>
      <c r="K13" s="21"/>
      <c r="L13" s="21">
        <v>102425.51</v>
      </c>
      <c r="M13" s="21"/>
      <c r="N13" s="21"/>
      <c r="O13" s="21"/>
      <c r="P13" s="21"/>
      <c r="Q13" s="21"/>
      <c r="R13" s="21"/>
      <c r="S13" s="21"/>
      <c r="T13" s="21"/>
      <c r="U13" s="21"/>
      <c r="V13" s="21"/>
      <c r="W13" s="21"/>
    </row>
    <row r="14" ht="31.4" customHeight="1" spans="1:23">
      <c r="A14" s="114" t="s">
        <v>47</v>
      </c>
      <c r="B14" s="107" t="s">
        <v>158</v>
      </c>
      <c r="C14" s="106" t="s">
        <v>159</v>
      </c>
      <c r="D14" s="106" t="s">
        <v>74</v>
      </c>
      <c r="E14" s="106" t="s">
        <v>75</v>
      </c>
      <c r="F14" s="106" t="s">
        <v>160</v>
      </c>
      <c r="G14" s="106" t="s">
        <v>161</v>
      </c>
      <c r="H14" s="21">
        <v>576815.06</v>
      </c>
      <c r="I14" s="21">
        <v>576815.06</v>
      </c>
      <c r="J14" s="21">
        <v>144203.77</v>
      </c>
      <c r="K14" s="21"/>
      <c r="L14" s="21">
        <v>432611.29</v>
      </c>
      <c r="M14" s="21"/>
      <c r="N14" s="21"/>
      <c r="O14" s="21"/>
      <c r="P14" s="21"/>
      <c r="Q14" s="21"/>
      <c r="R14" s="21"/>
      <c r="S14" s="21"/>
      <c r="T14" s="21"/>
      <c r="U14" s="21"/>
      <c r="V14" s="21"/>
      <c r="W14" s="21"/>
    </row>
    <row r="15" ht="31.4" customHeight="1" spans="1:23">
      <c r="A15" s="114" t="s">
        <v>47</v>
      </c>
      <c r="B15" s="107" t="s">
        <v>158</v>
      </c>
      <c r="C15" s="106" t="s">
        <v>159</v>
      </c>
      <c r="D15" s="106" t="s">
        <v>78</v>
      </c>
      <c r="E15" s="106" t="s">
        <v>77</v>
      </c>
      <c r="F15" s="106" t="s">
        <v>162</v>
      </c>
      <c r="G15" s="106" t="s">
        <v>163</v>
      </c>
      <c r="H15" s="21">
        <v>6672.62</v>
      </c>
      <c r="I15" s="21">
        <v>6672.62</v>
      </c>
      <c r="J15" s="21">
        <v>1668.16</v>
      </c>
      <c r="K15" s="21"/>
      <c r="L15" s="21">
        <v>5004.46</v>
      </c>
      <c r="M15" s="21"/>
      <c r="N15" s="21"/>
      <c r="O15" s="21"/>
      <c r="P15" s="21"/>
      <c r="Q15" s="21"/>
      <c r="R15" s="21"/>
      <c r="S15" s="21"/>
      <c r="T15" s="21"/>
      <c r="U15" s="21"/>
      <c r="V15" s="21"/>
      <c r="W15" s="21"/>
    </row>
    <row r="16" ht="31.4" customHeight="1" spans="1:23">
      <c r="A16" s="114" t="s">
        <v>47</v>
      </c>
      <c r="B16" s="107" t="s">
        <v>158</v>
      </c>
      <c r="C16" s="106" t="s">
        <v>159</v>
      </c>
      <c r="D16" s="106" t="s">
        <v>83</v>
      </c>
      <c r="E16" s="106" t="s">
        <v>84</v>
      </c>
      <c r="F16" s="106" t="s">
        <v>164</v>
      </c>
      <c r="G16" s="106" t="s">
        <v>165</v>
      </c>
      <c r="H16" s="21">
        <v>273987.16</v>
      </c>
      <c r="I16" s="21">
        <v>273987.16</v>
      </c>
      <c r="J16" s="21">
        <v>68496.79</v>
      </c>
      <c r="K16" s="21"/>
      <c r="L16" s="21">
        <v>205490.37</v>
      </c>
      <c r="M16" s="21"/>
      <c r="N16" s="21"/>
      <c r="O16" s="21"/>
      <c r="P16" s="21"/>
      <c r="Q16" s="21"/>
      <c r="R16" s="21"/>
      <c r="S16" s="21"/>
      <c r="T16" s="21"/>
      <c r="U16" s="21"/>
      <c r="V16" s="21"/>
      <c r="W16" s="21"/>
    </row>
    <row r="17" ht="31.4" customHeight="1" spans="1:23">
      <c r="A17" s="114" t="s">
        <v>47</v>
      </c>
      <c r="B17" s="107" t="s">
        <v>158</v>
      </c>
      <c r="C17" s="106" t="s">
        <v>159</v>
      </c>
      <c r="D17" s="106" t="s">
        <v>85</v>
      </c>
      <c r="E17" s="106" t="s">
        <v>86</v>
      </c>
      <c r="F17" s="106" t="s">
        <v>166</v>
      </c>
      <c r="G17" s="106" t="s">
        <v>167</v>
      </c>
      <c r="H17" s="21">
        <v>121016.31</v>
      </c>
      <c r="I17" s="21">
        <v>121016.31</v>
      </c>
      <c r="J17" s="21">
        <v>30254.08</v>
      </c>
      <c r="K17" s="21"/>
      <c r="L17" s="21">
        <v>90762.23</v>
      </c>
      <c r="M17" s="21"/>
      <c r="N17" s="21"/>
      <c r="O17" s="21"/>
      <c r="P17" s="21"/>
      <c r="Q17" s="21"/>
      <c r="R17" s="21"/>
      <c r="S17" s="21"/>
      <c r="T17" s="21"/>
      <c r="U17" s="21"/>
      <c r="V17" s="21"/>
      <c r="W17" s="21"/>
    </row>
    <row r="18" ht="31.4" customHeight="1" spans="1:23">
      <c r="A18" s="114" t="s">
        <v>47</v>
      </c>
      <c r="B18" s="107" t="s">
        <v>158</v>
      </c>
      <c r="C18" s="106" t="s">
        <v>159</v>
      </c>
      <c r="D18" s="106" t="s">
        <v>87</v>
      </c>
      <c r="E18" s="106" t="s">
        <v>88</v>
      </c>
      <c r="F18" s="106" t="s">
        <v>162</v>
      </c>
      <c r="G18" s="106" t="s">
        <v>163</v>
      </c>
      <c r="H18" s="21">
        <v>24897.6</v>
      </c>
      <c r="I18" s="21">
        <v>24897.6</v>
      </c>
      <c r="J18" s="21">
        <v>24897.6</v>
      </c>
      <c r="K18" s="21"/>
      <c r="L18" s="21"/>
      <c r="M18" s="21"/>
      <c r="N18" s="21"/>
      <c r="O18" s="21"/>
      <c r="P18" s="21"/>
      <c r="Q18" s="21"/>
      <c r="R18" s="21"/>
      <c r="S18" s="21"/>
      <c r="T18" s="21"/>
      <c r="U18" s="21"/>
      <c r="V18" s="21"/>
      <c r="W18" s="21"/>
    </row>
    <row r="19" ht="31.4" customHeight="1" spans="1:23">
      <c r="A19" s="114" t="s">
        <v>47</v>
      </c>
      <c r="B19" s="107" t="s">
        <v>168</v>
      </c>
      <c r="C19" s="106" t="s">
        <v>94</v>
      </c>
      <c r="D19" s="106" t="s">
        <v>93</v>
      </c>
      <c r="E19" s="106" t="s">
        <v>94</v>
      </c>
      <c r="F19" s="106" t="s">
        <v>169</v>
      </c>
      <c r="G19" s="106" t="s">
        <v>94</v>
      </c>
      <c r="H19" s="21">
        <v>501280.42</v>
      </c>
      <c r="I19" s="21">
        <v>501280.42</v>
      </c>
      <c r="J19" s="21">
        <v>122739.09</v>
      </c>
      <c r="K19" s="21">
        <v>10324.08</v>
      </c>
      <c r="L19" s="21">
        <v>368217.25</v>
      </c>
      <c r="M19" s="21"/>
      <c r="N19" s="21"/>
      <c r="O19" s="21"/>
      <c r="P19" s="21"/>
      <c r="Q19" s="21"/>
      <c r="R19" s="21"/>
      <c r="S19" s="21"/>
      <c r="T19" s="21"/>
      <c r="U19" s="21"/>
      <c r="V19" s="21"/>
      <c r="W19" s="21"/>
    </row>
    <row r="20" ht="31.4" customHeight="1" spans="1:23">
      <c r="A20" s="114" t="s">
        <v>47</v>
      </c>
      <c r="B20" s="107" t="s">
        <v>170</v>
      </c>
      <c r="C20" s="106" t="s">
        <v>171</v>
      </c>
      <c r="D20" s="106" t="s">
        <v>66</v>
      </c>
      <c r="E20" s="106" t="s">
        <v>67</v>
      </c>
      <c r="F20" s="106" t="s">
        <v>172</v>
      </c>
      <c r="G20" s="106" t="s">
        <v>173</v>
      </c>
      <c r="H20" s="21">
        <v>52291.2</v>
      </c>
      <c r="I20" s="21">
        <v>52291.2</v>
      </c>
      <c r="J20" s="21">
        <v>13072.8</v>
      </c>
      <c r="K20" s="21"/>
      <c r="L20" s="21">
        <v>39218.4</v>
      </c>
      <c r="M20" s="21"/>
      <c r="N20" s="21"/>
      <c r="O20" s="21"/>
      <c r="P20" s="21"/>
      <c r="Q20" s="21"/>
      <c r="R20" s="21"/>
      <c r="S20" s="21"/>
      <c r="T20" s="21"/>
      <c r="U20" s="21"/>
      <c r="V20" s="21"/>
      <c r="W20" s="21"/>
    </row>
    <row r="21" ht="31.4" customHeight="1" spans="1:23">
      <c r="A21" s="114" t="s">
        <v>47</v>
      </c>
      <c r="B21" s="107" t="s">
        <v>174</v>
      </c>
      <c r="C21" s="106" t="s">
        <v>175</v>
      </c>
      <c r="D21" s="106" t="s">
        <v>66</v>
      </c>
      <c r="E21" s="106" t="s">
        <v>67</v>
      </c>
      <c r="F21" s="106" t="s">
        <v>176</v>
      </c>
      <c r="G21" s="106" t="s">
        <v>177</v>
      </c>
      <c r="H21" s="21">
        <v>200000</v>
      </c>
      <c r="I21" s="21">
        <v>200000</v>
      </c>
      <c r="J21" s="21"/>
      <c r="K21" s="21"/>
      <c r="L21" s="21">
        <v>200000</v>
      </c>
      <c r="M21" s="21"/>
      <c r="N21" s="21"/>
      <c r="O21" s="21"/>
      <c r="P21" s="21"/>
      <c r="Q21" s="21"/>
      <c r="R21" s="21"/>
      <c r="S21" s="21"/>
      <c r="T21" s="21"/>
      <c r="U21" s="21"/>
      <c r="V21" s="21"/>
      <c r="W21" s="21"/>
    </row>
    <row r="22" ht="31.4" customHeight="1" spans="1:23">
      <c r="A22" s="114" t="s">
        <v>47</v>
      </c>
      <c r="B22" s="107" t="s">
        <v>178</v>
      </c>
      <c r="C22" s="106" t="s">
        <v>126</v>
      </c>
      <c r="D22" s="106" t="s">
        <v>66</v>
      </c>
      <c r="E22" s="106" t="s">
        <v>67</v>
      </c>
      <c r="F22" s="106" t="s">
        <v>179</v>
      </c>
      <c r="G22" s="106" t="s">
        <v>126</v>
      </c>
      <c r="H22" s="21">
        <v>30000</v>
      </c>
      <c r="I22" s="21">
        <v>30000</v>
      </c>
      <c r="J22" s="21">
        <v>7500</v>
      </c>
      <c r="K22" s="21"/>
      <c r="L22" s="21">
        <v>22500</v>
      </c>
      <c r="M22" s="21"/>
      <c r="N22" s="21"/>
      <c r="O22" s="21"/>
      <c r="P22" s="21"/>
      <c r="Q22" s="21"/>
      <c r="R22" s="21"/>
      <c r="S22" s="21"/>
      <c r="T22" s="21"/>
      <c r="U22" s="21"/>
      <c r="V22" s="21"/>
      <c r="W22" s="21"/>
    </row>
    <row r="23" ht="31.4" customHeight="1" spans="1:23">
      <c r="A23" s="114" t="s">
        <v>47</v>
      </c>
      <c r="B23" s="107" t="s">
        <v>180</v>
      </c>
      <c r="C23" s="106" t="s">
        <v>181</v>
      </c>
      <c r="D23" s="106" t="s">
        <v>66</v>
      </c>
      <c r="E23" s="106" t="s">
        <v>67</v>
      </c>
      <c r="F23" s="106" t="s">
        <v>182</v>
      </c>
      <c r="G23" s="106" t="s">
        <v>183</v>
      </c>
      <c r="H23" s="21">
        <v>284130</v>
      </c>
      <c r="I23" s="21">
        <v>284130</v>
      </c>
      <c r="J23" s="21">
        <v>71032.5</v>
      </c>
      <c r="K23" s="21"/>
      <c r="L23" s="21">
        <v>213097.5</v>
      </c>
      <c r="M23" s="21"/>
      <c r="N23" s="21"/>
      <c r="O23" s="21"/>
      <c r="P23" s="21"/>
      <c r="Q23" s="21"/>
      <c r="R23" s="21"/>
      <c r="S23" s="21"/>
      <c r="T23" s="21"/>
      <c r="U23" s="21"/>
      <c r="V23" s="21"/>
      <c r="W23" s="21"/>
    </row>
    <row r="24" ht="31.4" customHeight="1" spans="1:23">
      <c r="A24" s="114" t="s">
        <v>47</v>
      </c>
      <c r="B24" s="107" t="s">
        <v>184</v>
      </c>
      <c r="C24" s="106" t="s">
        <v>185</v>
      </c>
      <c r="D24" s="106" t="s">
        <v>66</v>
      </c>
      <c r="E24" s="106" t="s">
        <v>67</v>
      </c>
      <c r="F24" s="106" t="s">
        <v>186</v>
      </c>
      <c r="G24" s="106" t="s">
        <v>185</v>
      </c>
      <c r="H24" s="21">
        <v>77500.46</v>
      </c>
      <c r="I24" s="21">
        <v>77500.46</v>
      </c>
      <c r="J24" s="21">
        <v>19375.12</v>
      </c>
      <c r="K24" s="21"/>
      <c r="L24" s="21">
        <v>58125.34</v>
      </c>
      <c r="M24" s="21"/>
      <c r="N24" s="21"/>
      <c r="O24" s="21"/>
      <c r="P24" s="21"/>
      <c r="Q24" s="21"/>
      <c r="R24" s="21"/>
      <c r="S24" s="21"/>
      <c r="T24" s="21"/>
      <c r="U24" s="21"/>
      <c r="V24" s="21"/>
      <c r="W24" s="21"/>
    </row>
    <row r="25" ht="31.4" customHeight="1" spans="1:23">
      <c r="A25" s="114" t="s">
        <v>47</v>
      </c>
      <c r="B25" s="107" t="s">
        <v>187</v>
      </c>
      <c r="C25" s="106" t="s">
        <v>188</v>
      </c>
      <c r="D25" s="106" t="s">
        <v>66</v>
      </c>
      <c r="E25" s="106" t="s">
        <v>67</v>
      </c>
      <c r="F25" s="106" t="s">
        <v>189</v>
      </c>
      <c r="G25" s="106" t="s">
        <v>190</v>
      </c>
      <c r="H25" s="21">
        <v>103181.17</v>
      </c>
      <c r="I25" s="21">
        <v>103181.17</v>
      </c>
      <c r="J25" s="21">
        <v>25795.29</v>
      </c>
      <c r="K25" s="21"/>
      <c r="L25" s="21">
        <v>77385.88</v>
      </c>
      <c r="M25" s="21"/>
      <c r="N25" s="21"/>
      <c r="O25" s="21"/>
      <c r="P25" s="21"/>
      <c r="Q25" s="21"/>
      <c r="R25" s="21"/>
      <c r="S25" s="21"/>
      <c r="T25" s="21"/>
      <c r="U25" s="21"/>
      <c r="V25" s="21"/>
      <c r="W25" s="21"/>
    </row>
    <row r="26" ht="31.4" customHeight="1" spans="1:23">
      <c r="A26" s="114" t="s">
        <v>47</v>
      </c>
      <c r="B26" s="107" t="s">
        <v>187</v>
      </c>
      <c r="C26" s="106" t="s">
        <v>188</v>
      </c>
      <c r="D26" s="106" t="s">
        <v>66</v>
      </c>
      <c r="E26" s="106" t="s">
        <v>67</v>
      </c>
      <c r="F26" s="106" t="s">
        <v>191</v>
      </c>
      <c r="G26" s="106" t="s">
        <v>192</v>
      </c>
      <c r="H26" s="21">
        <v>1000</v>
      </c>
      <c r="I26" s="21">
        <v>1000</v>
      </c>
      <c r="J26" s="21">
        <v>250</v>
      </c>
      <c r="K26" s="21"/>
      <c r="L26" s="21">
        <v>750</v>
      </c>
      <c r="M26" s="21"/>
      <c r="N26" s="21"/>
      <c r="O26" s="21"/>
      <c r="P26" s="21"/>
      <c r="Q26" s="21"/>
      <c r="R26" s="21"/>
      <c r="S26" s="21"/>
      <c r="T26" s="21"/>
      <c r="U26" s="21"/>
      <c r="V26" s="21"/>
      <c r="W26" s="21"/>
    </row>
    <row r="27" ht="31.4" customHeight="1" spans="1:23">
      <c r="A27" s="114" t="s">
        <v>47</v>
      </c>
      <c r="B27" s="107" t="s">
        <v>187</v>
      </c>
      <c r="C27" s="106" t="s">
        <v>188</v>
      </c>
      <c r="D27" s="106" t="s">
        <v>66</v>
      </c>
      <c r="E27" s="106" t="s">
        <v>67</v>
      </c>
      <c r="F27" s="106" t="s">
        <v>193</v>
      </c>
      <c r="G27" s="106" t="s">
        <v>194</v>
      </c>
      <c r="H27" s="21">
        <v>40000</v>
      </c>
      <c r="I27" s="21">
        <v>40000</v>
      </c>
      <c r="J27" s="21">
        <v>10000</v>
      </c>
      <c r="K27" s="21"/>
      <c r="L27" s="21">
        <v>30000</v>
      </c>
      <c r="M27" s="21"/>
      <c r="N27" s="21"/>
      <c r="O27" s="21"/>
      <c r="P27" s="21"/>
      <c r="Q27" s="21"/>
      <c r="R27" s="21"/>
      <c r="S27" s="21"/>
      <c r="T27" s="21"/>
      <c r="U27" s="21"/>
      <c r="V27" s="21"/>
      <c r="W27" s="21"/>
    </row>
    <row r="28" ht="31.4" customHeight="1" spans="1:23">
      <c r="A28" s="114" t="s">
        <v>47</v>
      </c>
      <c r="B28" s="107" t="s">
        <v>187</v>
      </c>
      <c r="C28" s="106" t="s">
        <v>188</v>
      </c>
      <c r="D28" s="106" t="s">
        <v>66</v>
      </c>
      <c r="E28" s="106" t="s">
        <v>67</v>
      </c>
      <c r="F28" s="106" t="s">
        <v>195</v>
      </c>
      <c r="G28" s="106" t="s">
        <v>196</v>
      </c>
      <c r="H28" s="21">
        <v>60000</v>
      </c>
      <c r="I28" s="21">
        <v>60000</v>
      </c>
      <c r="J28" s="21">
        <v>15000</v>
      </c>
      <c r="K28" s="21"/>
      <c r="L28" s="21">
        <v>45000</v>
      </c>
      <c r="M28" s="21"/>
      <c r="N28" s="21"/>
      <c r="O28" s="21"/>
      <c r="P28" s="21"/>
      <c r="Q28" s="21"/>
      <c r="R28" s="21"/>
      <c r="S28" s="21"/>
      <c r="T28" s="21"/>
      <c r="U28" s="21"/>
      <c r="V28" s="21"/>
      <c r="W28" s="21"/>
    </row>
    <row r="29" ht="31.4" customHeight="1" spans="1:23">
      <c r="A29" s="114" t="s">
        <v>47</v>
      </c>
      <c r="B29" s="107" t="s">
        <v>187</v>
      </c>
      <c r="C29" s="106" t="s">
        <v>188</v>
      </c>
      <c r="D29" s="106" t="s">
        <v>66</v>
      </c>
      <c r="E29" s="106" t="s">
        <v>67</v>
      </c>
      <c r="F29" s="106" t="s">
        <v>197</v>
      </c>
      <c r="G29" s="106" t="s">
        <v>198</v>
      </c>
      <c r="H29" s="21">
        <v>6000</v>
      </c>
      <c r="I29" s="21">
        <v>6000</v>
      </c>
      <c r="J29" s="21">
        <v>1500</v>
      </c>
      <c r="K29" s="21"/>
      <c r="L29" s="21">
        <v>4500</v>
      </c>
      <c r="M29" s="21"/>
      <c r="N29" s="21"/>
      <c r="O29" s="21"/>
      <c r="P29" s="21"/>
      <c r="Q29" s="21"/>
      <c r="R29" s="21"/>
      <c r="S29" s="21"/>
      <c r="T29" s="21"/>
      <c r="U29" s="21"/>
      <c r="V29" s="21"/>
      <c r="W29" s="21"/>
    </row>
    <row r="30" ht="31.4" customHeight="1" spans="1:23">
      <c r="A30" s="114" t="s">
        <v>47</v>
      </c>
      <c r="B30" s="107" t="s">
        <v>187</v>
      </c>
      <c r="C30" s="106" t="s">
        <v>188</v>
      </c>
      <c r="D30" s="106" t="s">
        <v>66</v>
      </c>
      <c r="E30" s="106" t="s">
        <v>67</v>
      </c>
      <c r="F30" s="106" t="s">
        <v>199</v>
      </c>
      <c r="G30" s="106" t="s">
        <v>200</v>
      </c>
      <c r="H30" s="21">
        <v>10000</v>
      </c>
      <c r="I30" s="21">
        <v>10000</v>
      </c>
      <c r="J30" s="21">
        <v>2500</v>
      </c>
      <c r="K30" s="21"/>
      <c r="L30" s="21">
        <v>7500</v>
      </c>
      <c r="M30" s="21"/>
      <c r="N30" s="21"/>
      <c r="O30" s="21"/>
      <c r="P30" s="21"/>
      <c r="Q30" s="21"/>
      <c r="R30" s="21"/>
      <c r="S30" s="21"/>
      <c r="T30" s="21"/>
      <c r="U30" s="21"/>
      <c r="V30" s="21"/>
      <c r="W30" s="21"/>
    </row>
    <row r="31" ht="31.4" customHeight="1" spans="1:23">
      <c r="A31" s="114" t="s">
        <v>47</v>
      </c>
      <c r="B31" s="107" t="s">
        <v>187</v>
      </c>
      <c r="C31" s="106" t="s">
        <v>188</v>
      </c>
      <c r="D31" s="106" t="s">
        <v>66</v>
      </c>
      <c r="E31" s="106" t="s">
        <v>67</v>
      </c>
      <c r="F31" s="106" t="s">
        <v>182</v>
      </c>
      <c r="G31" s="106" t="s">
        <v>183</v>
      </c>
      <c r="H31" s="21">
        <v>27060</v>
      </c>
      <c r="I31" s="21">
        <v>27060</v>
      </c>
      <c r="J31" s="21">
        <v>6765</v>
      </c>
      <c r="K31" s="21"/>
      <c r="L31" s="21">
        <v>20295</v>
      </c>
      <c r="M31" s="21"/>
      <c r="N31" s="21"/>
      <c r="O31" s="21"/>
      <c r="P31" s="21"/>
      <c r="Q31" s="21"/>
      <c r="R31" s="21"/>
      <c r="S31" s="21"/>
      <c r="T31" s="21"/>
      <c r="U31" s="21"/>
      <c r="V31" s="21"/>
      <c r="W31" s="21"/>
    </row>
    <row r="32" ht="31.4" customHeight="1" spans="1:23">
      <c r="A32" s="114" t="s">
        <v>47</v>
      </c>
      <c r="B32" s="107" t="s">
        <v>187</v>
      </c>
      <c r="C32" s="106" t="s">
        <v>188</v>
      </c>
      <c r="D32" s="106" t="s">
        <v>66</v>
      </c>
      <c r="E32" s="106" t="s">
        <v>67</v>
      </c>
      <c r="F32" s="106" t="s">
        <v>201</v>
      </c>
      <c r="G32" s="106" t="s">
        <v>202</v>
      </c>
      <c r="H32" s="21">
        <v>132900</v>
      </c>
      <c r="I32" s="21">
        <v>132900</v>
      </c>
      <c r="J32" s="21">
        <v>33225</v>
      </c>
      <c r="K32" s="21"/>
      <c r="L32" s="21">
        <v>99675</v>
      </c>
      <c r="M32" s="21"/>
      <c r="N32" s="21"/>
      <c r="O32" s="21"/>
      <c r="P32" s="21"/>
      <c r="Q32" s="21"/>
      <c r="R32" s="21"/>
      <c r="S32" s="21"/>
      <c r="T32" s="21"/>
      <c r="U32" s="21"/>
      <c r="V32" s="21"/>
      <c r="W32" s="21"/>
    </row>
    <row r="33" ht="31.4" customHeight="1" spans="1:23">
      <c r="A33" s="114" t="s">
        <v>47</v>
      </c>
      <c r="B33" s="107" t="s">
        <v>203</v>
      </c>
      <c r="C33" s="106" t="s">
        <v>204</v>
      </c>
      <c r="D33" s="106" t="s">
        <v>66</v>
      </c>
      <c r="E33" s="106" t="s">
        <v>67</v>
      </c>
      <c r="F33" s="106" t="s">
        <v>154</v>
      </c>
      <c r="G33" s="106" t="s">
        <v>155</v>
      </c>
      <c r="H33" s="21">
        <v>34080</v>
      </c>
      <c r="I33" s="21">
        <v>34080</v>
      </c>
      <c r="J33" s="21"/>
      <c r="K33" s="21"/>
      <c r="L33" s="21">
        <v>34080</v>
      </c>
      <c r="M33" s="21"/>
      <c r="N33" s="21"/>
      <c r="O33" s="21"/>
      <c r="P33" s="21"/>
      <c r="Q33" s="21"/>
      <c r="R33" s="21"/>
      <c r="S33" s="21"/>
      <c r="T33" s="21"/>
      <c r="U33" s="21"/>
      <c r="V33" s="21"/>
      <c r="W33" s="21"/>
    </row>
    <row r="34" ht="31.4" customHeight="1" spans="1:23">
      <c r="A34" s="114" t="s">
        <v>47</v>
      </c>
      <c r="B34" s="107" t="s">
        <v>205</v>
      </c>
      <c r="C34" s="106" t="s">
        <v>206</v>
      </c>
      <c r="D34" s="106" t="s">
        <v>66</v>
      </c>
      <c r="E34" s="106" t="s">
        <v>67</v>
      </c>
      <c r="F34" s="106" t="s">
        <v>156</v>
      </c>
      <c r="G34" s="106" t="s">
        <v>157</v>
      </c>
      <c r="H34" s="21">
        <v>578718</v>
      </c>
      <c r="I34" s="21">
        <v>578718</v>
      </c>
      <c r="J34" s="21">
        <v>144679.5</v>
      </c>
      <c r="K34" s="21"/>
      <c r="L34" s="21">
        <v>434038.5</v>
      </c>
      <c r="M34" s="21"/>
      <c r="N34" s="21"/>
      <c r="O34" s="21"/>
      <c r="P34" s="21"/>
      <c r="Q34" s="21"/>
      <c r="R34" s="21"/>
      <c r="S34" s="21"/>
      <c r="T34" s="21"/>
      <c r="U34" s="21"/>
      <c r="V34" s="21"/>
      <c r="W34" s="21"/>
    </row>
    <row r="35" ht="29" customHeight="1" spans="1:23">
      <c r="A35" s="28" t="s">
        <v>95</v>
      </c>
      <c r="B35" s="29"/>
      <c r="C35" s="29"/>
      <c r="D35" s="29"/>
      <c r="E35" s="29"/>
      <c r="F35" s="29"/>
      <c r="G35" s="30"/>
      <c r="H35" s="21">
        <v>7266461.15</v>
      </c>
      <c r="I35" s="21">
        <v>7266461.15</v>
      </c>
      <c r="J35" s="21">
        <v>1618187.49</v>
      </c>
      <c r="K35" s="21">
        <v>10324.08</v>
      </c>
      <c r="L35" s="21">
        <v>5637949.58</v>
      </c>
      <c r="M35" s="21"/>
      <c r="N35" s="21"/>
      <c r="O35" s="21"/>
      <c r="P35" s="21"/>
      <c r="Q35" s="21"/>
      <c r="R35" s="21"/>
      <c r="S35" s="21"/>
      <c r="T35" s="21"/>
      <c r="U35" s="21"/>
      <c r="V35" s="21"/>
      <c r="W35" s="21"/>
    </row>
  </sheetData>
  <mergeCells count="32">
    <mergeCell ref="V1:W1"/>
    <mergeCell ref="A2:W2"/>
    <mergeCell ref="A3:G3"/>
    <mergeCell ref="V3:W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432638888888889" right="0.472222222222222" top="0.66875" bottom="0.550694444444444" header="0.5" footer="0.302777777777778"/>
  <pageSetup paperSize="9" scale="5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workbookViewId="0">
      <selection activeCell="I16" sqref="I16"/>
    </sheetView>
  </sheetViews>
  <sheetFormatPr defaultColWidth="9.14414414414414" defaultRowHeight="14.25" customHeight="1"/>
  <cols>
    <col min="1" max="1" width="12" customWidth="1"/>
    <col min="2" max="2" width="13.2522522522523" customWidth="1"/>
    <col min="3" max="3" width="21.7477477477477" customWidth="1"/>
    <col min="4" max="4" width="14.7477477477477" customWidth="1"/>
    <col min="5" max="5" width="8" customWidth="1"/>
    <col min="6" max="6" width="8.62162162162162" customWidth="1"/>
    <col min="7" max="7" width="9.87387387387387" customWidth="1"/>
    <col min="8" max="8" width="11.2522522522523" customWidth="1"/>
    <col min="9" max="9" width="11.8738738738739" customWidth="1"/>
    <col min="10" max="10" width="10.8738738738739" customWidth="1"/>
    <col min="11" max="11" width="10.3783783783784" customWidth="1"/>
    <col min="12" max="12" width="8.25225225225225" customWidth="1"/>
    <col min="13" max="13" width="7.37837837837838" customWidth="1"/>
    <col min="14" max="14" width="10.3783783783784" customWidth="1"/>
    <col min="15" max="16" width="7.74774774774775" customWidth="1"/>
    <col min="17" max="17" width="7.87387387387387" customWidth="1"/>
    <col min="18" max="18" width="8.5045045045045" customWidth="1"/>
    <col min="19" max="19" width="7.87387387387387" customWidth="1"/>
    <col min="20" max="20" width="9.12612612612613" customWidth="1"/>
    <col min="21" max="21" width="7.5045045045045" customWidth="1"/>
    <col min="22" max="22" width="7.62162162162162" customWidth="1"/>
    <col min="23" max="23" width="9.25225225225225" customWidth="1"/>
  </cols>
  <sheetData>
    <row r="1" ht="13.5" customHeight="1" spans="5:23">
      <c r="E1" s="1"/>
      <c r="F1" s="1"/>
      <c r="G1" s="1"/>
      <c r="H1" s="1"/>
      <c r="U1" s="111"/>
      <c r="V1" s="99" t="s">
        <v>207</v>
      </c>
      <c r="W1" s="112"/>
    </row>
    <row r="2" ht="27.75" customHeight="1" spans="1:23">
      <c r="A2" s="25" t="s">
        <v>208</v>
      </c>
      <c r="B2" s="25"/>
      <c r="C2" s="25"/>
      <c r="D2" s="25"/>
      <c r="E2" s="25"/>
      <c r="F2" s="25"/>
      <c r="G2" s="25"/>
      <c r="H2" s="25"/>
      <c r="I2" s="25"/>
      <c r="J2" s="25"/>
      <c r="K2" s="25"/>
      <c r="L2" s="25"/>
      <c r="M2" s="25"/>
      <c r="N2" s="25"/>
      <c r="O2" s="25"/>
      <c r="P2" s="25"/>
      <c r="Q2" s="25"/>
      <c r="R2" s="25"/>
      <c r="S2" s="25"/>
      <c r="T2" s="25"/>
      <c r="U2" s="25"/>
      <c r="V2" s="25"/>
      <c r="W2" s="25"/>
    </row>
    <row r="3" ht="22" customHeight="1" spans="1:23">
      <c r="A3" s="4" t="str">
        <f t="shared" ref="A3:B3" si="0">"单位名称："&amp;"马关县人民检察院"</f>
        <v>单位名称：马关县人民检察院</v>
      </c>
      <c r="B3" s="105" t="str">
        <f t="shared" si="0"/>
        <v>单位名称：马关县人民检察院</v>
      </c>
      <c r="C3" s="105"/>
      <c r="D3" s="105"/>
      <c r="E3" s="105"/>
      <c r="F3" s="105"/>
      <c r="G3" s="105"/>
      <c r="H3" s="105"/>
      <c r="I3" s="105"/>
      <c r="J3" s="6"/>
      <c r="K3" s="6"/>
      <c r="L3" s="6"/>
      <c r="M3" s="6"/>
      <c r="N3" s="6"/>
      <c r="O3" s="6"/>
      <c r="P3" s="6"/>
      <c r="Q3" s="6"/>
      <c r="U3" s="111"/>
      <c r="V3" s="99" t="s">
        <v>131</v>
      </c>
      <c r="W3" s="112"/>
    </row>
    <row r="4" ht="21.75" customHeight="1" spans="1:23">
      <c r="A4" s="7" t="s">
        <v>209</v>
      </c>
      <c r="B4" s="7" t="s">
        <v>133</v>
      </c>
      <c r="C4" s="7" t="s">
        <v>134</v>
      </c>
      <c r="D4" s="7" t="s">
        <v>210</v>
      </c>
      <c r="E4" s="8" t="s">
        <v>135</v>
      </c>
      <c r="F4" s="8" t="s">
        <v>136</v>
      </c>
      <c r="G4" s="8" t="s">
        <v>137</v>
      </c>
      <c r="H4" s="8" t="s">
        <v>138</v>
      </c>
      <c r="I4" s="60" t="s">
        <v>32</v>
      </c>
      <c r="J4" s="60" t="s">
        <v>211</v>
      </c>
      <c r="K4" s="60"/>
      <c r="L4" s="60"/>
      <c r="M4" s="60"/>
      <c r="N4" s="108" t="s">
        <v>140</v>
      </c>
      <c r="O4" s="108"/>
      <c r="P4" s="108"/>
      <c r="Q4" s="8" t="s">
        <v>38</v>
      </c>
      <c r="R4" s="9" t="s">
        <v>54</v>
      </c>
      <c r="S4" s="10"/>
      <c r="T4" s="10"/>
      <c r="U4" s="10"/>
      <c r="V4" s="10"/>
      <c r="W4" s="11"/>
    </row>
    <row r="5" ht="21.75" customHeight="1" spans="1:23">
      <c r="A5" s="12"/>
      <c r="B5" s="12"/>
      <c r="C5" s="12"/>
      <c r="D5" s="12"/>
      <c r="E5" s="13"/>
      <c r="F5" s="13"/>
      <c r="G5" s="13"/>
      <c r="H5" s="13"/>
      <c r="I5" s="60"/>
      <c r="J5" s="45" t="s">
        <v>35</v>
      </c>
      <c r="K5" s="45"/>
      <c r="L5" s="45" t="s">
        <v>36</v>
      </c>
      <c r="M5" s="45" t="s">
        <v>37</v>
      </c>
      <c r="N5" s="109" t="s">
        <v>35</v>
      </c>
      <c r="O5" s="109" t="s">
        <v>36</v>
      </c>
      <c r="P5" s="109" t="s">
        <v>37</v>
      </c>
      <c r="Q5" s="13"/>
      <c r="R5" s="8" t="s">
        <v>34</v>
      </c>
      <c r="S5" s="8" t="s">
        <v>45</v>
      </c>
      <c r="T5" s="8" t="s">
        <v>212</v>
      </c>
      <c r="U5" s="8" t="s">
        <v>41</v>
      </c>
      <c r="V5" s="8" t="s">
        <v>42</v>
      </c>
      <c r="W5" s="8" t="s">
        <v>43</v>
      </c>
    </row>
    <row r="6" ht="40.5" customHeight="1" spans="1:23">
      <c r="A6" s="15"/>
      <c r="B6" s="15"/>
      <c r="C6" s="15"/>
      <c r="D6" s="15"/>
      <c r="E6" s="16"/>
      <c r="F6" s="16"/>
      <c r="G6" s="16"/>
      <c r="H6" s="16"/>
      <c r="I6" s="60"/>
      <c r="J6" s="45" t="s">
        <v>34</v>
      </c>
      <c r="K6" s="45" t="s">
        <v>213</v>
      </c>
      <c r="L6" s="45"/>
      <c r="M6" s="45"/>
      <c r="N6" s="16"/>
      <c r="O6" s="16"/>
      <c r="P6" s="16"/>
      <c r="Q6" s="16"/>
      <c r="R6" s="16"/>
      <c r="S6" s="16"/>
      <c r="T6" s="16"/>
      <c r="U6" s="17"/>
      <c r="V6" s="16"/>
      <c r="W6" s="16"/>
    </row>
    <row r="7" ht="19" customHeight="1" spans="1:23">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row>
    <row r="8" ht="32.9" customHeight="1" spans="1:23">
      <c r="A8" s="106"/>
      <c r="B8" s="107"/>
      <c r="C8" s="106" t="s">
        <v>214</v>
      </c>
      <c r="D8" s="106"/>
      <c r="E8" s="106"/>
      <c r="F8" s="106"/>
      <c r="G8" s="106"/>
      <c r="H8" s="106"/>
      <c r="I8" s="110">
        <v>45453.31</v>
      </c>
      <c r="J8" s="110"/>
      <c r="K8" s="110"/>
      <c r="L8" s="110"/>
      <c r="M8" s="110"/>
      <c r="N8" s="110">
        <v>45453.31</v>
      </c>
      <c r="O8" s="110"/>
      <c r="P8" s="110"/>
      <c r="Q8" s="110"/>
      <c r="R8" s="110"/>
      <c r="S8" s="110"/>
      <c r="T8" s="110"/>
      <c r="U8" s="89"/>
      <c r="V8" s="110"/>
      <c r="W8" s="110"/>
    </row>
    <row r="9" ht="32.9" customHeight="1" spans="1:23">
      <c r="A9" s="106" t="s">
        <v>215</v>
      </c>
      <c r="B9" s="107" t="s">
        <v>216</v>
      </c>
      <c r="C9" s="106" t="s">
        <v>214</v>
      </c>
      <c r="D9" s="106" t="s">
        <v>47</v>
      </c>
      <c r="E9" s="106" t="s">
        <v>68</v>
      </c>
      <c r="F9" s="106" t="s">
        <v>69</v>
      </c>
      <c r="G9" s="106" t="s">
        <v>199</v>
      </c>
      <c r="H9" s="106" t="s">
        <v>200</v>
      </c>
      <c r="I9" s="110">
        <v>11561.85</v>
      </c>
      <c r="J9" s="110"/>
      <c r="K9" s="110"/>
      <c r="L9" s="110"/>
      <c r="M9" s="110"/>
      <c r="N9" s="110">
        <v>11561.85</v>
      </c>
      <c r="O9" s="110"/>
      <c r="P9" s="110"/>
      <c r="Q9" s="110"/>
      <c r="R9" s="110"/>
      <c r="S9" s="110"/>
      <c r="T9" s="110"/>
      <c r="U9" s="89"/>
      <c r="V9" s="110"/>
      <c r="W9" s="110"/>
    </row>
    <row r="10" ht="32.9" customHeight="1" spans="1:23">
      <c r="A10" s="106" t="s">
        <v>215</v>
      </c>
      <c r="B10" s="107" t="s">
        <v>216</v>
      </c>
      <c r="C10" s="106" t="s">
        <v>214</v>
      </c>
      <c r="D10" s="106" t="s">
        <v>47</v>
      </c>
      <c r="E10" s="106" t="s">
        <v>68</v>
      </c>
      <c r="F10" s="106" t="s">
        <v>69</v>
      </c>
      <c r="G10" s="106" t="s">
        <v>217</v>
      </c>
      <c r="H10" s="106" t="s">
        <v>218</v>
      </c>
      <c r="I10" s="110">
        <v>22144</v>
      </c>
      <c r="J10" s="110"/>
      <c r="K10" s="110"/>
      <c r="L10" s="110"/>
      <c r="M10" s="110"/>
      <c r="N10" s="110">
        <v>22144</v>
      </c>
      <c r="O10" s="110"/>
      <c r="P10" s="110"/>
      <c r="Q10" s="110"/>
      <c r="R10" s="110"/>
      <c r="S10" s="110"/>
      <c r="T10" s="110"/>
      <c r="U10" s="89"/>
      <c r="V10" s="110"/>
      <c r="W10" s="110"/>
    </row>
    <row r="11" ht="32.9" customHeight="1" spans="1:23">
      <c r="A11" s="106" t="s">
        <v>215</v>
      </c>
      <c r="B11" s="107" t="s">
        <v>216</v>
      </c>
      <c r="C11" s="106" t="s">
        <v>214</v>
      </c>
      <c r="D11" s="106" t="s">
        <v>47</v>
      </c>
      <c r="E11" s="106" t="s">
        <v>68</v>
      </c>
      <c r="F11" s="106" t="s">
        <v>69</v>
      </c>
      <c r="G11" s="106" t="s">
        <v>201</v>
      </c>
      <c r="H11" s="106" t="s">
        <v>202</v>
      </c>
      <c r="I11" s="110">
        <v>11747.46</v>
      </c>
      <c r="J11" s="110"/>
      <c r="K11" s="110"/>
      <c r="L11" s="110"/>
      <c r="M11" s="110"/>
      <c r="N11" s="110">
        <v>11747.46</v>
      </c>
      <c r="O11" s="110"/>
      <c r="P11" s="110"/>
      <c r="Q11" s="110"/>
      <c r="R11" s="110"/>
      <c r="S11" s="110"/>
      <c r="T11" s="110"/>
      <c r="U11" s="89"/>
      <c r="V11" s="110"/>
      <c r="W11" s="110"/>
    </row>
    <row r="12" ht="32.9" customHeight="1" spans="1:23">
      <c r="A12" s="106"/>
      <c r="B12" s="106"/>
      <c r="C12" s="106" t="s">
        <v>219</v>
      </c>
      <c r="D12" s="106"/>
      <c r="E12" s="106"/>
      <c r="F12" s="106"/>
      <c r="G12" s="106"/>
      <c r="H12" s="106"/>
      <c r="I12" s="110">
        <v>130121.24</v>
      </c>
      <c r="J12" s="110"/>
      <c r="K12" s="110"/>
      <c r="L12" s="110"/>
      <c r="M12" s="110"/>
      <c r="N12" s="110">
        <v>130121.24</v>
      </c>
      <c r="O12" s="110"/>
      <c r="P12" s="110"/>
      <c r="Q12" s="110"/>
      <c r="R12" s="110"/>
      <c r="S12" s="110"/>
      <c r="T12" s="110"/>
      <c r="U12" s="89"/>
      <c r="V12" s="110"/>
      <c r="W12" s="110"/>
    </row>
    <row r="13" ht="32.9" customHeight="1" spans="1:23">
      <c r="A13" s="106" t="s">
        <v>215</v>
      </c>
      <c r="B13" s="107" t="s">
        <v>220</v>
      </c>
      <c r="C13" s="106" t="s">
        <v>219</v>
      </c>
      <c r="D13" s="106" t="s">
        <v>47</v>
      </c>
      <c r="E13" s="106" t="s">
        <v>68</v>
      </c>
      <c r="F13" s="106" t="s">
        <v>69</v>
      </c>
      <c r="G13" s="106" t="s">
        <v>221</v>
      </c>
      <c r="H13" s="106" t="s">
        <v>222</v>
      </c>
      <c r="I13" s="110">
        <v>12949</v>
      </c>
      <c r="J13" s="110"/>
      <c r="K13" s="110"/>
      <c r="L13" s="110"/>
      <c r="M13" s="110"/>
      <c r="N13" s="110">
        <v>12949</v>
      </c>
      <c r="O13" s="110"/>
      <c r="P13" s="110"/>
      <c r="Q13" s="110"/>
      <c r="R13" s="110"/>
      <c r="S13" s="110"/>
      <c r="T13" s="110"/>
      <c r="U13" s="89"/>
      <c r="V13" s="110"/>
      <c r="W13" s="110"/>
    </row>
    <row r="14" ht="32.9" customHeight="1" spans="1:23">
      <c r="A14" s="106" t="s">
        <v>215</v>
      </c>
      <c r="B14" s="107" t="s">
        <v>220</v>
      </c>
      <c r="C14" s="106" t="s">
        <v>219</v>
      </c>
      <c r="D14" s="106" t="s">
        <v>47</v>
      </c>
      <c r="E14" s="106" t="s">
        <v>68</v>
      </c>
      <c r="F14" s="106" t="s">
        <v>69</v>
      </c>
      <c r="G14" s="106" t="s">
        <v>223</v>
      </c>
      <c r="H14" s="106" t="s">
        <v>224</v>
      </c>
      <c r="I14" s="110">
        <v>18282.24</v>
      </c>
      <c r="J14" s="110"/>
      <c r="K14" s="110"/>
      <c r="L14" s="110"/>
      <c r="M14" s="110"/>
      <c r="N14" s="110">
        <v>18282.24</v>
      </c>
      <c r="O14" s="110"/>
      <c r="P14" s="110"/>
      <c r="Q14" s="110"/>
      <c r="R14" s="110"/>
      <c r="S14" s="110"/>
      <c r="T14" s="110"/>
      <c r="U14" s="89"/>
      <c r="V14" s="110"/>
      <c r="W14" s="110"/>
    </row>
    <row r="15" ht="32.9" customHeight="1" spans="1:23">
      <c r="A15" s="106" t="s">
        <v>215</v>
      </c>
      <c r="B15" s="107" t="s">
        <v>220</v>
      </c>
      <c r="C15" s="106" t="s">
        <v>219</v>
      </c>
      <c r="D15" s="106" t="s">
        <v>47</v>
      </c>
      <c r="E15" s="106" t="s">
        <v>68</v>
      </c>
      <c r="F15" s="106" t="s">
        <v>69</v>
      </c>
      <c r="G15" s="106" t="s">
        <v>225</v>
      </c>
      <c r="H15" s="106" t="s">
        <v>226</v>
      </c>
      <c r="I15" s="110">
        <v>14775</v>
      </c>
      <c r="J15" s="110"/>
      <c r="K15" s="110"/>
      <c r="L15" s="110"/>
      <c r="M15" s="110"/>
      <c r="N15" s="110">
        <v>14775</v>
      </c>
      <c r="O15" s="110"/>
      <c r="P15" s="110"/>
      <c r="Q15" s="110"/>
      <c r="R15" s="110"/>
      <c r="S15" s="110"/>
      <c r="T15" s="110"/>
      <c r="U15" s="89"/>
      <c r="V15" s="110"/>
      <c r="W15" s="110"/>
    </row>
    <row r="16" ht="32.9" customHeight="1" spans="1:23">
      <c r="A16" s="106" t="s">
        <v>215</v>
      </c>
      <c r="B16" s="107" t="s">
        <v>220</v>
      </c>
      <c r="C16" s="106" t="s">
        <v>219</v>
      </c>
      <c r="D16" s="106" t="s">
        <v>47</v>
      </c>
      <c r="E16" s="106" t="s">
        <v>68</v>
      </c>
      <c r="F16" s="106" t="s">
        <v>69</v>
      </c>
      <c r="G16" s="106" t="s">
        <v>227</v>
      </c>
      <c r="H16" s="106" t="s">
        <v>228</v>
      </c>
      <c r="I16" s="110">
        <v>84115</v>
      </c>
      <c r="J16" s="110"/>
      <c r="K16" s="110"/>
      <c r="L16" s="110"/>
      <c r="M16" s="110"/>
      <c r="N16" s="110">
        <v>84115</v>
      </c>
      <c r="O16" s="110"/>
      <c r="P16" s="110"/>
      <c r="Q16" s="110"/>
      <c r="R16" s="110"/>
      <c r="S16" s="110"/>
      <c r="T16" s="110"/>
      <c r="U16" s="89"/>
      <c r="V16" s="110"/>
      <c r="W16" s="110"/>
    </row>
    <row r="17" ht="32.9" customHeight="1" spans="1:23">
      <c r="A17" s="106"/>
      <c r="B17" s="106"/>
      <c r="C17" s="106" t="s">
        <v>229</v>
      </c>
      <c r="D17" s="106"/>
      <c r="E17" s="106"/>
      <c r="F17" s="106"/>
      <c r="G17" s="106"/>
      <c r="H17" s="106"/>
      <c r="I17" s="110">
        <v>20000</v>
      </c>
      <c r="J17" s="110"/>
      <c r="K17" s="110"/>
      <c r="L17" s="110"/>
      <c r="M17" s="110"/>
      <c r="N17" s="110"/>
      <c r="O17" s="110"/>
      <c r="P17" s="110"/>
      <c r="Q17" s="110"/>
      <c r="R17" s="110">
        <v>20000</v>
      </c>
      <c r="S17" s="110"/>
      <c r="T17" s="110"/>
      <c r="U17" s="89"/>
      <c r="V17" s="110"/>
      <c r="W17" s="110">
        <v>20000</v>
      </c>
    </row>
    <row r="18" ht="32.9" customHeight="1" spans="1:23">
      <c r="A18" s="106" t="s">
        <v>230</v>
      </c>
      <c r="B18" s="107" t="s">
        <v>231</v>
      </c>
      <c r="C18" s="106" t="s">
        <v>229</v>
      </c>
      <c r="D18" s="106" t="s">
        <v>47</v>
      </c>
      <c r="E18" s="106" t="s">
        <v>68</v>
      </c>
      <c r="F18" s="106" t="s">
        <v>69</v>
      </c>
      <c r="G18" s="106" t="s">
        <v>189</v>
      </c>
      <c r="H18" s="106" t="s">
        <v>190</v>
      </c>
      <c r="I18" s="110">
        <v>20000</v>
      </c>
      <c r="J18" s="110"/>
      <c r="K18" s="110"/>
      <c r="L18" s="110"/>
      <c r="M18" s="110"/>
      <c r="N18" s="110"/>
      <c r="O18" s="110"/>
      <c r="P18" s="110"/>
      <c r="Q18" s="110"/>
      <c r="R18" s="110">
        <v>20000</v>
      </c>
      <c r="S18" s="110"/>
      <c r="T18" s="110"/>
      <c r="U18" s="89"/>
      <c r="V18" s="110"/>
      <c r="W18" s="110">
        <v>20000</v>
      </c>
    </row>
    <row r="19" ht="32.9" customHeight="1" spans="1:23">
      <c r="A19" s="106"/>
      <c r="B19" s="106"/>
      <c r="C19" s="106" t="s">
        <v>232</v>
      </c>
      <c r="D19" s="106"/>
      <c r="E19" s="106"/>
      <c r="F19" s="106"/>
      <c r="G19" s="106"/>
      <c r="H19" s="106"/>
      <c r="I19" s="110">
        <v>1500</v>
      </c>
      <c r="J19" s="110"/>
      <c r="K19" s="110"/>
      <c r="L19" s="110"/>
      <c r="M19" s="110"/>
      <c r="N19" s="110"/>
      <c r="O19" s="110"/>
      <c r="P19" s="110"/>
      <c r="Q19" s="110"/>
      <c r="R19" s="110">
        <v>1500</v>
      </c>
      <c r="S19" s="110"/>
      <c r="T19" s="110"/>
      <c r="U19" s="89"/>
      <c r="V19" s="110"/>
      <c r="W19" s="110">
        <v>1500</v>
      </c>
    </row>
    <row r="20" ht="32.9" customHeight="1" spans="1:23">
      <c r="A20" s="106" t="s">
        <v>215</v>
      </c>
      <c r="B20" s="107" t="s">
        <v>233</v>
      </c>
      <c r="C20" s="106" t="s">
        <v>232</v>
      </c>
      <c r="D20" s="106" t="s">
        <v>47</v>
      </c>
      <c r="E20" s="106" t="s">
        <v>68</v>
      </c>
      <c r="F20" s="106" t="s">
        <v>69</v>
      </c>
      <c r="G20" s="106" t="s">
        <v>189</v>
      </c>
      <c r="H20" s="106" t="s">
        <v>190</v>
      </c>
      <c r="I20" s="110">
        <v>1500</v>
      </c>
      <c r="J20" s="110"/>
      <c r="K20" s="110"/>
      <c r="L20" s="110"/>
      <c r="M20" s="110"/>
      <c r="N20" s="110"/>
      <c r="O20" s="110"/>
      <c r="P20" s="110"/>
      <c r="Q20" s="110"/>
      <c r="R20" s="110">
        <v>1500</v>
      </c>
      <c r="S20" s="110"/>
      <c r="T20" s="110"/>
      <c r="U20" s="89"/>
      <c r="V20" s="110"/>
      <c r="W20" s="110">
        <v>1500</v>
      </c>
    </row>
    <row r="21" ht="32.9" customHeight="1" spans="1:23">
      <c r="A21" s="106"/>
      <c r="B21" s="106"/>
      <c r="C21" s="106" t="s">
        <v>234</v>
      </c>
      <c r="D21" s="106"/>
      <c r="E21" s="106"/>
      <c r="F21" s="106"/>
      <c r="G21" s="106"/>
      <c r="H21" s="106"/>
      <c r="I21" s="110">
        <v>328102</v>
      </c>
      <c r="J21" s="110"/>
      <c r="K21" s="110"/>
      <c r="L21" s="110"/>
      <c r="M21" s="110"/>
      <c r="N21" s="110">
        <v>328102</v>
      </c>
      <c r="O21" s="110"/>
      <c r="P21" s="110"/>
      <c r="Q21" s="110"/>
      <c r="R21" s="110"/>
      <c r="S21" s="110"/>
      <c r="T21" s="110"/>
      <c r="U21" s="89"/>
      <c r="V21" s="110"/>
      <c r="W21" s="110"/>
    </row>
    <row r="22" ht="32.9" customHeight="1" spans="1:23">
      <c r="A22" s="106" t="s">
        <v>215</v>
      </c>
      <c r="B22" s="107" t="s">
        <v>235</v>
      </c>
      <c r="C22" s="106" t="s">
        <v>234</v>
      </c>
      <c r="D22" s="106" t="s">
        <v>47</v>
      </c>
      <c r="E22" s="106" t="s">
        <v>68</v>
      </c>
      <c r="F22" s="106" t="s">
        <v>69</v>
      </c>
      <c r="G22" s="106" t="s">
        <v>236</v>
      </c>
      <c r="H22" s="106" t="s">
        <v>237</v>
      </c>
      <c r="I22" s="110">
        <v>328102</v>
      </c>
      <c r="J22" s="110"/>
      <c r="K22" s="110"/>
      <c r="L22" s="110"/>
      <c r="M22" s="110"/>
      <c r="N22" s="110">
        <v>328102</v>
      </c>
      <c r="O22" s="110"/>
      <c r="P22" s="110"/>
      <c r="Q22" s="110"/>
      <c r="R22" s="110"/>
      <c r="S22" s="110"/>
      <c r="T22" s="110"/>
      <c r="U22" s="89"/>
      <c r="V22" s="110"/>
      <c r="W22" s="110"/>
    </row>
    <row r="23" ht="32.9" customHeight="1" spans="1:23">
      <c r="A23" s="106"/>
      <c r="B23" s="106"/>
      <c r="C23" s="106" t="s">
        <v>238</v>
      </c>
      <c r="D23" s="106"/>
      <c r="E23" s="106"/>
      <c r="F23" s="106"/>
      <c r="G23" s="106"/>
      <c r="H23" s="106"/>
      <c r="I23" s="110">
        <v>600000</v>
      </c>
      <c r="J23" s="110">
        <v>600000</v>
      </c>
      <c r="K23" s="110">
        <v>600000</v>
      </c>
      <c r="L23" s="110"/>
      <c r="M23" s="110"/>
      <c r="N23" s="110"/>
      <c r="O23" s="110"/>
      <c r="P23" s="110"/>
      <c r="Q23" s="110"/>
      <c r="R23" s="110"/>
      <c r="S23" s="110"/>
      <c r="T23" s="110"/>
      <c r="U23" s="89"/>
      <c r="V23" s="110"/>
      <c r="W23" s="110"/>
    </row>
    <row r="24" ht="32.9" customHeight="1" spans="1:23">
      <c r="A24" s="106" t="s">
        <v>230</v>
      </c>
      <c r="B24" s="107" t="s">
        <v>239</v>
      </c>
      <c r="C24" s="106" t="s">
        <v>238</v>
      </c>
      <c r="D24" s="106" t="s">
        <v>47</v>
      </c>
      <c r="E24" s="106" t="s">
        <v>68</v>
      </c>
      <c r="F24" s="106" t="s">
        <v>69</v>
      </c>
      <c r="G24" s="106" t="s">
        <v>197</v>
      </c>
      <c r="H24" s="106" t="s">
        <v>198</v>
      </c>
      <c r="I24" s="110">
        <v>575000</v>
      </c>
      <c r="J24" s="110">
        <v>575000</v>
      </c>
      <c r="K24" s="110">
        <v>575000</v>
      </c>
      <c r="L24" s="110"/>
      <c r="M24" s="110"/>
      <c r="N24" s="110"/>
      <c r="O24" s="110"/>
      <c r="P24" s="110"/>
      <c r="Q24" s="110"/>
      <c r="R24" s="110"/>
      <c r="S24" s="110"/>
      <c r="T24" s="110"/>
      <c r="U24" s="89"/>
      <c r="V24" s="110"/>
      <c r="W24" s="110"/>
    </row>
    <row r="25" ht="32.9" customHeight="1" spans="1:23">
      <c r="A25" s="106" t="s">
        <v>230</v>
      </c>
      <c r="B25" s="107" t="s">
        <v>239</v>
      </c>
      <c r="C25" s="106" t="s">
        <v>238</v>
      </c>
      <c r="D25" s="106" t="s">
        <v>47</v>
      </c>
      <c r="E25" s="106" t="s">
        <v>68</v>
      </c>
      <c r="F25" s="106" t="s">
        <v>69</v>
      </c>
      <c r="G25" s="106" t="s">
        <v>217</v>
      </c>
      <c r="H25" s="106" t="s">
        <v>218</v>
      </c>
      <c r="I25" s="110">
        <v>25000</v>
      </c>
      <c r="J25" s="110">
        <v>25000</v>
      </c>
      <c r="K25" s="110">
        <v>25000</v>
      </c>
      <c r="L25" s="110"/>
      <c r="M25" s="110"/>
      <c r="N25" s="110"/>
      <c r="O25" s="110"/>
      <c r="P25" s="110"/>
      <c r="Q25" s="110"/>
      <c r="R25" s="110"/>
      <c r="S25" s="110"/>
      <c r="T25" s="110"/>
      <c r="U25" s="89"/>
      <c r="V25" s="110"/>
      <c r="W25" s="110"/>
    </row>
    <row r="26" ht="21" customHeight="1" spans="1:23">
      <c r="A26" s="28" t="s">
        <v>95</v>
      </c>
      <c r="B26" s="29"/>
      <c r="C26" s="29"/>
      <c r="D26" s="29"/>
      <c r="E26" s="29"/>
      <c r="F26" s="29"/>
      <c r="G26" s="29"/>
      <c r="H26" s="30"/>
      <c r="I26" s="110">
        <v>1125176.55</v>
      </c>
      <c r="J26" s="110">
        <v>600000</v>
      </c>
      <c r="K26" s="110">
        <v>600000</v>
      </c>
      <c r="L26" s="110"/>
      <c r="M26" s="110"/>
      <c r="N26" s="110">
        <v>503676.55</v>
      </c>
      <c r="O26" s="110"/>
      <c r="P26" s="110"/>
      <c r="Q26" s="110"/>
      <c r="R26" s="110">
        <v>21500</v>
      </c>
      <c r="S26" s="110"/>
      <c r="T26" s="110"/>
      <c r="U26" s="89"/>
      <c r="V26" s="110"/>
      <c r="W26" s="110">
        <v>21500</v>
      </c>
    </row>
  </sheetData>
  <mergeCells count="30">
    <mergeCell ref="V1:W1"/>
    <mergeCell ref="A2:W2"/>
    <mergeCell ref="A3:I3"/>
    <mergeCell ref="V3:W3"/>
    <mergeCell ref="J4:M4"/>
    <mergeCell ref="N4:P4"/>
    <mergeCell ref="R4:W4"/>
    <mergeCell ref="J5:K5"/>
    <mergeCell ref="A26:H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472222222222222" right="0.393055555555556" top="0.747916666666667" bottom="0.629861111111111" header="0.5" footer="0.5"/>
  <pageSetup paperSize="9" scale="6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topLeftCell="A2" workbookViewId="0">
      <selection activeCell="F13" sqref="F13"/>
    </sheetView>
  </sheetViews>
  <sheetFormatPr defaultColWidth="9.14414414414414" defaultRowHeight="12" customHeight="1"/>
  <cols>
    <col min="1" max="1" width="19.8378378378378" customWidth="1"/>
    <col min="2" max="2" width="66" customWidth="1"/>
    <col min="3" max="3" width="17.1711711711712" customWidth="1"/>
    <col min="4" max="4" width="21.036036036036" customWidth="1"/>
    <col min="5" max="5" width="34.3783783783784" customWidth="1"/>
    <col min="6" max="6" width="11.2792792792793" customWidth="1"/>
    <col min="7" max="7" width="10.3153153153153" customWidth="1"/>
    <col min="8" max="8" width="9.31531531531532" customWidth="1"/>
    <col min="9" max="9" width="13.4234234234234" customWidth="1"/>
    <col min="10" max="10" width="56" customWidth="1"/>
  </cols>
  <sheetData>
    <row r="1" ht="18" customHeight="1" spans="10:10">
      <c r="J1" s="62" t="s">
        <v>240</v>
      </c>
    </row>
    <row r="2" ht="28.5" customHeight="1" spans="1:10">
      <c r="A2" s="43" t="s">
        <v>241</v>
      </c>
      <c r="B2" s="25"/>
      <c r="C2" s="25"/>
      <c r="D2" s="25"/>
      <c r="E2" s="25"/>
      <c r="F2" s="44"/>
      <c r="G2" s="25"/>
      <c r="H2" s="44"/>
      <c r="I2" s="44"/>
      <c r="J2" s="25"/>
    </row>
    <row r="3" ht="20" customHeight="1" spans="1:1">
      <c r="A3" s="4" t="str">
        <f>"单位名称："&amp;"马关县人民检察院"</f>
        <v>单位名称：马关县人民检察院</v>
      </c>
    </row>
    <row r="4" ht="30" customHeight="1" spans="1:10">
      <c r="A4" s="45" t="s">
        <v>242</v>
      </c>
      <c r="B4" s="45" t="s">
        <v>243</v>
      </c>
      <c r="C4" s="45" t="s">
        <v>244</v>
      </c>
      <c r="D4" s="45" t="s">
        <v>245</v>
      </c>
      <c r="E4" s="45" t="s">
        <v>246</v>
      </c>
      <c r="F4" s="46" t="s">
        <v>247</v>
      </c>
      <c r="G4" s="45" t="s">
        <v>248</v>
      </c>
      <c r="H4" s="46" t="s">
        <v>249</v>
      </c>
      <c r="I4" s="46" t="s">
        <v>250</v>
      </c>
      <c r="J4" s="45" t="s">
        <v>251</v>
      </c>
    </row>
    <row r="5" ht="18" customHeight="1" spans="1:10">
      <c r="A5" s="45">
        <v>1</v>
      </c>
      <c r="B5" s="45">
        <v>2</v>
      </c>
      <c r="C5" s="45">
        <v>3</v>
      </c>
      <c r="D5" s="45">
        <v>4</v>
      </c>
      <c r="E5" s="45">
        <v>5</v>
      </c>
      <c r="F5" s="46">
        <v>6</v>
      </c>
      <c r="G5" s="45">
        <v>7</v>
      </c>
      <c r="H5" s="46">
        <v>8</v>
      </c>
      <c r="I5" s="46">
        <v>9</v>
      </c>
      <c r="J5" s="45">
        <v>10</v>
      </c>
    </row>
    <row r="6" ht="20" customHeight="1" spans="1:10">
      <c r="A6" s="47" t="s">
        <v>47</v>
      </c>
      <c r="B6" s="48"/>
      <c r="C6" s="48"/>
      <c r="D6" s="48"/>
      <c r="E6" s="49"/>
      <c r="F6" s="50"/>
      <c r="G6" s="49"/>
      <c r="H6" s="50"/>
      <c r="I6" s="50"/>
      <c r="J6" s="49"/>
    </row>
    <row r="7" ht="40" customHeight="1" spans="1:10">
      <c r="A7" s="104" t="s">
        <v>238</v>
      </c>
      <c r="B7" s="51" t="s">
        <v>252</v>
      </c>
      <c r="C7" s="51" t="s">
        <v>253</v>
      </c>
      <c r="D7" s="51" t="s">
        <v>254</v>
      </c>
      <c r="E7" s="47" t="s">
        <v>255</v>
      </c>
      <c r="F7" s="51" t="s">
        <v>256</v>
      </c>
      <c r="G7" s="47" t="s">
        <v>257</v>
      </c>
      <c r="H7" s="51" t="s">
        <v>258</v>
      </c>
      <c r="I7" s="51" t="s">
        <v>259</v>
      </c>
      <c r="J7" s="53" t="s">
        <v>260</v>
      </c>
    </row>
    <row r="8" ht="40" customHeight="1" spans="1:10">
      <c r="A8" s="104" t="s">
        <v>238</v>
      </c>
      <c r="B8" s="51" t="s">
        <v>252</v>
      </c>
      <c r="C8" s="51" t="s">
        <v>253</v>
      </c>
      <c r="D8" s="51" t="s">
        <v>254</v>
      </c>
      <c r="E8" s="47" t="s">
        <v>261</v>
      </c>
      <c r="F8" s="51" t="s">
        <v>256</v>
      </c>
      <c r="G8" s="47" t="s">
        <v>262</v>
      </c>
      <c r="H8" s="51" t="s">
        <v>263</v>
      </c>
      <c r="I8" s="51" t="s">
        <v>259</v>
      </c>
      <c r="J8" s="53" t="s">
        <v>264</v>
      </c>
    </row>
    <row r="9" ht="40" customHeight="1" spans="1:10">
      <c r="A9" s="104" t="s">
        <v>238</v>
      </c>
      <c r="B9" s="51" t="s">
        <v>252</v>
      </c>
      <c r="C9" s="51" t="s">
        <v>253</v>
      </c>
      <c r="D9" s="51" t="s">
        <v>254</v>
      </c>
      <c r="E9" s="47" t="s">
        <v>265</v>
      </c>
      <c r="F9" s="51" t="s">
        <v>256</v>
      </c>
      <c r="G9" s="47" t="s">
        <v>266</v>
      </c>
      <c r="H9" s="51" t="s">
        <v>267</v>
      </c>
      <c r="I9" s="51" t="s">
        <v>259</v>
      </c>
      <c r="J9" s="53" t="s">
        <v>268</v>
      </c>
    </row>
    <row r="10" ht="40" customHeight="1" spans="1:10">
      <c r="A10" s="104" t="s">
        <v>238</v>
      </c>
      <c r="B10" s="51" t="s">
        <v>252</v>
      </c>
      <c r="C10" s="51" t="s">
        <v>253</v>
      </c>
      <c r="D10" s="51" t="s">
        <v>269</v>
      </c>
      <c r="E10" s="47" t="s">
        <v>270</v>
      </c>
      <c r="F10" s="51" t="s">
        <v>256</v>
      </c>
      <c r="G10" s="47" t="s">
        <v>271</v>
      </c>
      <c r="H10" s="51" t="s">
        <v>272</v>
      </c>
      <c r="I10" s="51" t="s">
        <v>259</v>
      </c>
      <c r="J10" s="53" t="s">
        <v>273</v>
      </c>
    </row>
    <row r="11" ht="40" customHeight="1" spans="1:10">
      <c r="A11" s="104" t="s">
        <v>238</v>
      </c>
      <c r="B11" s="51" t="s">
        <v>252</v>
      </c>
      <c r="C11" s="51" t="s">
        <v>253</v>
      </c>
      <c r="D11" s="51" t="s">
        <v>269</v>
      </c>
      <c r="E11" s="47" t="s">
        <v>274</v>
      </c>
      <c r="F11" s="51" t="s">
        <v>256</v>
      </c>
      <c r="G11" s="47" t="s">
        <v>271</v>
      </c>
      <c r="H11" s="51" t="s">
        <v>272</v>
      </c>
      <c r="I11" s="51" t="s">
        <v>259</v>
      </c>
      <c r="J11" s="53" t="s">
        <v>275</v>
      </c>
    </row>
    <row r="12" ht="40" customHeight="1" spans="1:10">
      <c r="A12" s="104" t="s">
        <v>238</v>
      </c>
      <c r="B12" s="51" t="s">
        <v>252</v>
      </c>
      <c r="C12" s="51" t="s">
        <v>253</v>
      </c>
      <c r="D12" s="51" t="s">
        <v>269</v>
      </c>
      <c r="E12" s="47" t="s">
        <v>276</v>
      </c>
      <c r="F12" s="51" t="s">
        <v>277</v>
      </c>
      <c r="G12" s="47" t="s">
        <v>278</v>
      </c>
      <c r="H12" s="51" t="s">
        <v>272</v>
      </c>
      <c r="I12" s="51" t="s">
        <v>259</v>
      </c>
      <c r="J12" s="53" t="s">
        <v>279</v>
      </c>
    </row>
    <row r="13" ht="40" customHeight="1" spans="1:10">
      <c r="A13" s="104" t="s">
        <v>238</v>
      </c>
      <c r="B13" s="51" t="s">
        <v>252</v>
      </c>
      <c r="C13" s="51" t="s">
        <v>280</v>
      </c>
      <c r="D13" s="51" t="s">
        <v>281</v>
      </c>
      <c r="E13" s="47" t="s">
        <v>282</v>
      </c>
      <c r="F13" s="51" t="s">
        <v>256</v>
      </c>
      <c r="G13" s="47" t="s">
        <v>283</v>
      </c>
      <c r="H13" s="51" t="s">
        <v>272</v>
      </c>
      <c r="I13" s="51" t="s">
        <v>259</v>
      </c>
      <c r="J13" s="53" t="s">
        <v>284</v>
      </c>
    </row>
    <row r="14" ht="40" customHeight="1" spans="1:10">
      <c r="A14" s="104" t="s">
        <v>238</v>
      </c>
      <c r="B14" s="51" t="s">
        <v>252</v>
      </c>
      <c r="C14" s="51" t="s">
        <v>280</v>
      </c>
      <c r="D14" s="51" t="s">
        <v>281</v>
      </c>
      <c r="E14" s="47" t="s">
        <v>285</v>
      </c>
      <c r="F14" s="51" t="s">
        <v>277</v>
      </c>
      <c r="G14" s="47" t="s">
        <v>118</v>
      </c>
      <c r="H14" s="51" t="s">
        <v>272</v>
      </c>
      <c r="I14" s="51" t="s">
        <v>259</v>
      </c>
      <c r="J14" s="53" t="s">
        <v>286</v>
      </c>
    </row>
    <row r="15" ht="40" customHeight="1" spans="1:10">
      <c r="A15" s="104" t="s">
        <v>238</v>
      </c>
      <c r="B15" s="51" t="s">
        <v>252</v>
      </c>
      <c r="C15" s="51" t="s">
        <v>280</v>
      </c>
      <c r="D15" s="51" t="s">
        <v>281</v>
      </c>
      <c r="E15" s="47" t="s">
        <v>287</v>
      </c>
      <c r="F15" s="51" t="s">
        <v>288</v>
      </c>
      <c r="G15" s="47" t="s">
        <v>289</v>
      </c>
      <c r="H15" s="51" t="s">
        <v>258</v>
      </c>
      <c r="I15" s="51" t="s">
        <v>259</v>
      </c>
      <c r="J15" s="53" t="s">
        <v>290</v>
      </c>
    </row>
    <row r="16" ht="40" customHeight="1" spans="1:10">
      <c r="A16" s="104" t="s">
        <v>238</v>
      </c>
      <c r="B16" s="51" t="s">
        <v>252</v>
      </c>
      <c r="C16" s="51" t="s">
        <v>291</v>
      </c>
      <c r="D16" s="51" t="s">
        <v>292</v>
      </c>
      <c r="E16" s="47" t="s">
        <v>293</v>
      </c>
      <c r="F16" s="51" t="s">
        <v>256</v>
      </c>
      <c r="G16" s="47" t="s">
        <v>271</v>
      </c>
      <c r="H16" s="51" t="s">
        <v>272</v>
      </c>
      <c r="I16" s="51" t="s">
        <v>259</v>
      </c>
      <c r="J16" s="53" t="s">
        <v>294</v>
      </c>
    </row>
    <row r="17" ht="40" customHeight="1" spans="1:10">
      <c r="A17" s="104" t="s">
        <v>238</v>
      </c>
      <c r="B17" s="51" t="s">
        <v>252</v>
      </c>
      <c r="C17" s="51" t="s">
        <v>291</v>
      </c>
      <c r="D17" s="51" t="s">
        <v>292</v>
      </c>
      <c r="E17" s="47" t="s">
        <v>295</v>
      </c>
      <c r="F17" s="51" t="s">
        <v>256</v>
      </c>
      <c r="G17" s="47" t="s">
        <v>271</v>
      </c>
      <c r="H17" s="51" t="s">
        <v>272</v>
      </c>
      <c r="I17" s="51" t="s">
        <v>259</v>
      </c>
      <c r="J17" s="53" t="s">
        <v>296</v>
      </c>
    </row>
    <row r="18" ht="40" customHeight="1" spans="1:10">
      <c r="A18" s="104" t="s">
        <v>232</v>
      </c>
      <c r="B18" s="51" t="s">
        <v>297</v>
      </c>
      <c r="C18" s="51" t="s">
        <v>253</v>
      </c>
      <c r="D18" s="51" t="s">
        <v>254</v>
      </c>
      <c r="E18" s="47" t="s">
        <v>298</v>
      </c>
      <c r="F18" s="51" t="s">
        <v>256</v>
      </c>
      <c r="G18" s="47" t="s">
        <v>299</v>
      </c>
      <c r="H18" s="51" t="s">
        <v>300</v>
      </c>
      <c r="I18" s="51" t="s">
        <v>259</v>
      </c>
      <c r="J18" s="53" t="s">
        <v>301</v>
      </c>
    </row>
    <row r="19" ht="40" customHeight="1" spans="1:10">
      <c r="A19" s="104" t="s">
        <v>232</v>
      </c>
      <c r="B19" s="51" t="s">
        <v>297</v>
      </c>
      <c r="C19" s="51" t="s">
        <v>253</v>
      </c>
      <c r="D19" s="51" t="s">
        <v>302</v>
      </c>
      <c r="E19" s="47" t="s">
        <v>303</v>
      </c>
      <c r="F19" s="51" t="s">
        <v>288</v>
      </c>
      <c r="G19" s="47" t="s">
        <v>271</v>
      </c>
      <c r="H19" s="51" t="s">
        <v>272</v>
      </c>
      <c r="I19" s="51" t="s">
        <v>259</v>
      </c>
      <c r="J19" s="53" t="s">
        <v>304</v>
      </c>
    </row>
    <row r="20" ht="40" customHeight="1" spans="1:10">
      <c r="A20" s="104" t="s">
        <v>232</v>
      </c>
      <c r="B20" s="51" t="s">
        <v>297</v>
      </c>
      <c r="C20" s="51" t="s">
        <v>280</v>
      </c>
      <c r="D20" s="51" t="s">
        <v>305</v>
      </c>
      <c r="E20" s="47" t="s">
        <v>306</v>
      </c>
      <c r="F20" s="51" t="s">
        <v>288</v>
      </c>
      <c r="G20" s="47" t="s">
        <v>307</v>
      </c>
      <c r="H20" s="51"/>
      <c r="I20" s="51" t="s">
        <v>308</v>
      </c>
      <c r="J20" s="53" t="s">
        <v>309</v>
      </c>
    </row>
    <row r="21" ht="40" customHeight="1" spans="1:10">
      <c r="A21" s="104" t="s">
        <v>232</v>
      </c>
      <c r="B21" s="51" t="s">
        <v>297</v>
      </c>
      <c r="C21" s="51" t="s">
        <v>280</v>
      </c>
      <c r="D21" s="51" t="s">
        <v>305</v>
      </c>
      <c r="E21" s="47" t="s">
        <v>310</v>
      </c>
      <c r="F21" s="51" t="s">
        <v>256</v>
      </c>
      <c r="G21" s="47" t="s">
        <v>271</v>
      </c>
      <c r="H21" s="51" t="s">
        <v>272</v>
      </c>
      <c r="I21" s="51" t="s">
        <v>259</v>
      </c>
      <c r="J21" s="53" t="s">
        <v>311</v>
      </c>
    </row>
    <row r="22" ht="40" customHeight="1" spans="1:10">
      <c r="A22" s="104" t="s">
        <v>232</v>
      </c>
      <c r="B22" s="51" t="s">
        <v>297</v>
      </c>
      <c r="C22" s="51" t="s">
        <v>291</v>
      </c>
      <c r="D22" s="51" t="s">
        <v>292</v>
      </c>
      <c r="E22" s="47" t="s">
        <v>312</v>
      </c>
      <c r="F22" s="51" t="s">
        <v>256</v>
      </c>
      <c r="G22" s="47" t="s">
        <v>271</v>
      </c>
      <c r="H22" s="51" t="s">
        <v>272</v>
      </c>
      <c r="I22" s="51" t="s">
        <v>259</v>
      </c>
      <c r="J22" s="53" t="s">
        <v>313</v>
      </c>
    </row>
    <row r="23" ht="40" customHeight="1" spans="1:10">
      <c r="A23" s="104" t="s">
        <v>229</v>
      </c>
      <c r="B23" s="51" t="s">
        <v>314</v>
      </c>
      <c r="C23" s="51" t="s">
        <v>253</v>
      </c>
      <c r="D23" s="51" t="s">
        <v>254</v>
      </c>
      <c r="E23" s="47" t="s">
        <v>298</v>
      </c>
      <c r="F23" s="51" t="s">
        <v>256</v>
      </c>
      <c r="G23" s="47" t="s">
        <v>299</v>
      </c>
      <c r="H23" s="51" t="s">
        <v>300</v>
      </c>
      <c r="I23" s="51" t="s">
        <v>259</v>
      </c>
      <c r="J23" s="53" t="s">
        <v>301</v>
      </c>
    </row>
    <row r="24" ht="40" customHeight="1" spans="1:10">
      <c r="A24" s="104" t="s">
        <v>229</v>
      </c>
      <c r="B24" s="51" t="s">
        <v>314</v>
      </c>
      <c r="C24" s="51" t="s">
        <v>253</v>
      </c>
      <c r="D24" s="51" t="s">
        <v>302</v>
      </c>
      <c r="E24" s="47" t="s">
        <v>303</v>
      </c>
      <c r="F24" s="51" t="s">
        <v>288</v>
      </c>
      <c r="G24" s="47" t="s">
        <v>315</v>
      </c>
      <c r="H24" s="51" t="s">
        <v>272</v>
      </c>
      <c r="I24" s="51" t="s">
        <v>259</v>
      </c>
      <c r="J24" s="53" t="s">
        <v>304</v>
      </c>
    </row>
    <row r="25" ht="40" customHeight="1" spans="1:10">
      <c r="A25" s="104" t="s">
        <v>229</v>
      </c>
      <c r="B25" s="51" t="s">
        <v>314</v>
      </c>
      <c r="C25" s="51" t="s">
        <v>280</v>
      </c>
      <c r="D25" s="51" t="s">
        <v>305</v>
      </c>
      <c r="E25" s="47" t="s">
        <v>306</v>
      </c>
      <c r="F25" s="51" t="s">
        <v>288</v>
      </c>
      <c r="G25" s="47" t="s">
        <v>307</v>
      </c>
      <c r="H25" s="51"/>
      <c r="I25" s="51" t="s">
        <v>308</v>
      </c>
      <c r="J25" s="53" t="s">
        <v>316</v>
      </c>
    </row>
    <row r="26" ht="40" customHeight="1" spans="1:10">
      <c r="A26" s="104" t="s">
        <v>229</v>
      </c>
      <c r="B26" s="51" t="s">
        <v>314</v>
      </c>
      <c r="C26" s="51" t="s">
        <v>291</v>
      </c>
      <c r="D26" s="51" t="s">
        <v>292</v>
      </c>
      <c r="E26" s="47" t="s">
        <v>312</v>
      </c>
      <c r="F26" s="51" t="s">
        <v>256</v>
      </c>
      <c r="G26" s="47" t="s">
        <v>271</v>
      </c>
      <c r="H26" s="51" t="s">
        <v>272</v>
      </c>
      <c r="I26" s="51" t="s">
        <v>259</v>
      </c>
      <c r="J26" s="53" t="s">
        <v>317</v>
      </c>
    </row>
  </sheetData>
  <mergeCells count="8">
    <mergeCell ref="A2:J2"/>
    <mergeCell ref="A3:H3"/>
    <mergeCell ref="A7:A17"/>
    <mergeCell ref="A18:A22"/>
    <mergeCell ref="A23:A26"/>
    <mergeCell ref="B7:B17"/>
    <mergeCell ref="B18:B22"/>
    <mergeCell ref="B23:B26"/>
  </mergeCells>
  <pageMargins left="0.393055555555556" right="0.511805555555556" top="0.511805555555556" bottom="0.550694444444444" header="0.5" footer="0.5"/>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花开花落</cp:lastModifiedBy>
  <dcterms:created xsi:type="dcterms:W3CDTF">2026-02-06T08:06:00Z</dcterms:created>
  <dcterms:modified xsi:type="dcterms:W3CDTF">2026-02-12T08:12:41Z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2E290226AB4643EB9AC5B92C420B8A61</vt:lpwstr>
  </property>
  <property fmtid="{D5CDD505-2E9C-101B-9397-08002B2CF9AE}" pid="3" name="KSOProductBuildVer">
    <vt:lpwstr>2052-11.1.0.10700</vt:lpwstr>
  </property>
</Properties>
</file>