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4777" tabRatio="739" firstSheet="10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<sst xmlns="http://schemas.openxmlformats.org/spreadsheetml/2006/main" count="728" uniqueCount="338">
  <si>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</si>
  <si>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</si>
  <si>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</si>
  <si>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</si>
  <si>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</si>
  <si>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</si>
  <si>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</si>
  <si>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</si>
  <si>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</si>
  <si>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</si>
  <si>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</si>
  <si>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</si>
  <si>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</si>
  <si>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</si>
  <si>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</si>
  <si>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</si>
  <si>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</si>
  <si>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</si>
  <si>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</si>
  <si>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</si>
  <si>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</si>
  <si>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</si>
  <si>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</si>
  <si>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</si>
  <si>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</si>
  <si>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</si>
  <si>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</si>
  <si>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</si>
  <si>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</si>
  <si>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</si>
  <si>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</si>
  <si>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</si>
  <si>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</si>
  <si>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</si>
  <si>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</si>
  <si>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</si>
  <si>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</si>
  <si>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</si>
  <si>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</si>
  <si>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</si>
  <si>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</si>
  <si>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</si>
  <si>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</si>
  <si>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</si>
  <si>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203011007</t>
  </si>
  <si>
    <t>文山州麻栗坡县人民检察院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</si>
  <si>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</si>
  <si>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</si>
  <si>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</si>
  <si>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</si>
  <si>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</si>
  <si>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</si>
  <si>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</si>
  <si>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</si>
  <si>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</si>
  <si>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</si>
  <si>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</si>
  <si>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</si>
  <si>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</si>
  <si>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204</t>
  </si>
  <si>
    <t>公共安全支出</t>
  </si>
  <si>
    <t>20404</t>
  </si>
  <si>
    <t>检察</t>
  </si>
  <si>
    <t>2040401</t>
  </si>
  <si>
    <t>行政运行</t>
  </si>
  <si>
    <t>2040410</t>
  </si>
  <si>
    <t>检察监督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</si>
  <si>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</si>
  <si>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</si>
  <si>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</si>
  <si>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</si>
  <si>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</si>
  <si>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</si>
  <si>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</si>
  <si>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</si>
  <si>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</si>
  <si>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</si>
  <si>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</si>
  <si>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</si>
  <si>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</si>
  <si>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</si>
  <si>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</si>
  <si>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</si>
  <si>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</si>
  <si>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</si>
  <si>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</si>
  <si>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</si>
  <si>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</si>
  <si>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</si>
  <si>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</si>
  <si>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</si>
  <si>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</si>
  <si>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</si>
  <si>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</si>
  <si>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</si>
  <si>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</si>
  <si>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</si>
  <si>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</si>
  <si>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</si>
  <si>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</si>
  <si>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</si>
  <si>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</si>
  <si>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</si>
  <si>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</si>
  <si>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</si>
  <si>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</si>
  <si>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</si>
  <si>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</si>
  <si>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</si>
  <si>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</si>
  <si>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</si>
  <si>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</si>
  <si>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</si>
  <si>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</si>
  <si>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</si>
  <si>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</si>
  <si>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</si>
  <si>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</si>
  <si>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</si>
  <si>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</si>
  <si>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</si>
  <si>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</si>
  <si>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</si>
  <si>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</si>
  <si>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</si>
  <si>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</si>
  <si>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</si>
  <si>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</si>
  <si>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</si>
  <si>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</si>
  <si>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</si>
  <si>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</si>
  <si>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</si>
  <si>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</si>
  <si>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</si>
  <si>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</si>
  <si>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</si>
  <si>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</si>
  <si>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</si>
  <si>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</si>
  <si>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</si>
  <si>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530000200000000000570</t>
  </si>
  <si>
    <t>聘用制书记员补助经费</t>
  </si>
  <si>
    <t>30199</t>
  </si>
  <si>
    <t>其他工资福利支出</t>
  </si>
  <si>
    <t>530000210000000036362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</si>
  <si>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</si>
  <si>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</si>
  <si>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</si>
  <si>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</si>
  <si>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</si>
  <si>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</si>
  <si>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</si>
  <si>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530000210000000036363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</si>
  <si>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</si>
  <si>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</si>
  <si>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</si>
  <si>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</si>
  <si>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</si>
  <si>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</si>
  <si>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</si>
  <si>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</si>
  <si>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</si>
  <si>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530000210000000036365</t>
  </si>
  <si>
    <t>30113</t>
  </si>
  <si>
    <t>530000210000000036366</t>
  </si>
  <si>
    <t>对个人和家庭的补助</t>
  </si>
  <si>
    <t>30305</t>
  </si>
  <si>
    <t>生活补助</t>
  </si>
  <si>
    <t>530000210000000036368</t>
  </si>
  <si>
    <t>公车购置及运维费</t>
  </si>
  <si>
    <t>30231</t>
  </si>
  <si>
    <t>公务用车运行维护费</t>
  </si>
  <si>
    <t>530000210000000036370</t>
  </si>
  <si>
    <t>30217</t>
  </si>
  <si>
    <t>530000210000000036371</t>
  </si>
  <si>
    <t>行政人员公务交通补贴</t>
  </si>
  <si>
    <t>30239</t>
  </si>
  <si>
    <t>其他交通费用</t>
  </si>
  <si>
    <t>530000210000000036372</t>
  </si>
  <si>
    <t>工会经费</t>
  </si>
  <si>
    <t>30228</t>
  </si>
  <si>
    <t>530000210000000036373</t>
  </si>
  <si>
    <t>一般公用经费</t>
  </si>
  <si>
    <t>30201</t>
  </si>
  <si>
    <t>办公费</t>
  </si>
  <si>
    <t>30205</t>
  </si>
  <si>
    <t>水费</t>
  </si>
  <si>
    <t>30206</t>
  </si>
  <si>
    <t>电费</t>
  </si>
  <si>
    <t>30299</t>
  </si>
  <si>
    <t>其他商品和服务支出</t>
  </si>
  <si>
    <t>530000221100000172151</t>
  </si>
  <si>
    <t>人民警察加班补贴经费</t>
  </si>
  <si>
    <t>530000241100002220556</t>
  </si>
  <si>
    <t>行政人员绩效奖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</si>
  <si>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</si>
  <si>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</si>
  <si>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</si>
  <si>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</si>
  <si>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</si>
  <si>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</si>
  <si>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非同级财政保障（结转结余类）经费</t>
  </si>
  <si>
    <t>其他运转类</t>
  </si>
  <si>
    <t>530000251100003328578</t>
  </si>
  <si>
    <t>检察业务综合保障经费</t>
  </si>
  <si>
    <t>530000231100001081924</t>
  </si>
  <si>
    <t>30209</t>
  </si>
  <si>
    <t>物业管理费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</si>
  <si>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</si>
  <si>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</si>
  <si>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</si>
  <si>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</si>
  <si>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</si>
  <si>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</si>
  <si>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</si>
  <si>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</si>
  <si>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</si>
  <si>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</si>
  <si>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</si>
  <si>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</si>
  <si>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提高地方检察院的办案和装备经费保障水平，积极推进平安麻栗坡、法治麻栗坡建设，为麻栗坡维稳固边贡献检察力量。保障地方检察机关开展检察业务工作所必须的办案、业务、装备等经费支出，全面构建“四大检察”为主要内容的检察机关法律监督职能体系，平衡发展各项法律监督职能，做优刑事检察，做强民事检察，做实行政检察，做好公益诉讼检察，促进庭审公平。加大对社会综合治理经费的投入力度，认真做好检察监督工作。具体绩效指标：1.受理案件数≥300件；2.业务数据准确率≥85%；3.公诉案件审结率≥90%；4.检察建议采纳率≥98%；5.群众安全感满意度≥90%。</t>
  </si>
  <si>
    <t>产出指标</t>
  </si>
  <si>
    <t>数量指标</t>
  </si>
  <si>
    <t>检察机关办理各类案件数量</t>
  </si>
  <si>
    <t>&gt;=</t>
  </si>
  <si>
    <t>300</t>
  </si>
  <si>
    <t>件</t>
  </si>
  <si>
    <t>定量指标</t>
  </si>
  <si>
    <t>指标设置反映麻栗坡人民检察院依法办理各类案件数。</t>
  </si>
  <si>
    <t>质量指标</t>
  </si>
  <si>
    <t>业务数据准确率</t>
  </si>
  <si>
    <t>85</t>
  </si>
  <si>
    <t>%</t>
  </si>
  <si>
    <t>业务数据准确率=确诊问题数/校验项目总数*100%</t>
  </si>
  <si>
    <t>时效指标</t>
  </si>
  <si>
    <t>公诉案件审结率</t>
  </si>
  <si>
    <t>90</t>
  </si>
  <si>
    <t>反映检察机关办案效率。公诉案件审结率=公诉案件审结（件）/公诉案件受理（件）</t>
  </si>
  <si>
    <t>效益指标</t>
  </si>
  <si>
    <t>社会效益</t>
  </si>
  <si>
    <t>检察建议采纳率</t>
  </si>
  <si>
    <t>98</t>
  </si>
  <si>
    <t>反映检察建设采纳的情况。
检察建议采纳率=采纳检察建议数/检察建议提出数×100%</t>
  </si>
  <si>
    <t>满意度指标</t>
  </si>
  <si>
    <t>服务对象满意度</t>
  </si>
  <si>
    <t>群众安全感满意度</t>
  </si>
  <si>
    <t>指标设定主要反映检察工作报告在人代会通过率</t>
  </si>
  <si>
    <t>为规范检察机关物业管理服务，提高物业服务保障标准化、专业化水平，将”两房“物业管理工作推向市场化，向社会购买物业服务，逐步实现”两房“物业服务社会化、专业化，为推动各项检察业务工作全面协调发展提供有力保障。具体绩效指标值为：卫生保洁合格率≥95%，物管人员在岗率≥95%，物业服务需求保障程度≥98%，服务受益人员满意度≥95%。</t>
  </si>
  <si>
    <t>安保每天巡查次数</t>
  </si>
  <si>
    <t>12</t>
  </si>
  <si>
    <t>次</t>
  </si>
  <si>
    <t>反映安保每天巡查次数的情况。</t>
  </si>
  <si>
    <t>卫生保洁合格率</t>
  </si>
  <si>
    <t>95</t>
  </si>
  <si>
    <t>反映卫生保洁检查验收合格的情况。卫生保洁合格率=卫生保洁检查验收合格次数/卫生保洁总次数*100%</t>
  </si>
  <si>
    <t>物管人员在岗率</t>
  </si>
  <si>
    <t>反映保洁、消防服务人员等物管人员在岗的情况。物管人员在岗率=实际在岗工时/应在岗工时*100%</t>
  </si>
  <si>
    <t>物业服务需求保障程度</t>
  </si>
  <si>
    <t>反映绿化、安保、安防、保洁等服务满足委托单位的程度。</t>
  </si>
  <si>
    <t>服务受益人员满意度</t>
  </si>
  <si>
    <t>反映物管服务受益人员满意程度。</t>
  </si>
  <si>
    <t>预算06表</t>
  </si>
  <si>
    <t>2026年政府性基金预算支出预算表</t>
  </si>
  <si>
    <t>政府性基金预算支出</t>
  </si>
  <si>
    <t>注：本表无数据。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</si>
  <si>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</si>
  <si>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</si>
  <si>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</si>
  <si>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</si>
  <si>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</si>
  <si>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</si>
  <si>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</si>
  <si>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</si>
  <si>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</si>
  <si>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</si>
  <si>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</si>
  <si>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</si>
  <si>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车辆燃油费</t>
  </si>
  <si>
    <t>C23120302 车辆加油、添加燃料服务</t>
  </si>
  <si>
    <t>项</t>
  </si>
  <si>
    <t>“两房”物业管理费</t>
  </si>
  <si>
    <t>C21040001 物业管理服务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</si>
  <si>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</si>
  <si>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</si>
  <si>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</si>
  <si>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</si>
  <si>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</si>
  <si>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</si>
  <si>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</si>
  <si>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</si>
  <si>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</si>
  <si>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</si>
  <si>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</si>
  <si>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</si>
  <si>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</si>
  <si>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</si>
  <si>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</si>
  <si>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</si>
  <si>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</si>
  <si>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</si>
  <si>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</si>
  <si>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</si>
  <si>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</si>
  <si>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</si>
  <si>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</si>
  <si>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</si>
  <si>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</si>
  <si>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</si>
  <si>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</si>
  <si>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</si>
  <si>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</si>
  <si>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</si>
  <si>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</si>
  <si>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</si>
  <si>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</si>
  <si>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</si>
  <si>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</si>
  <si>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</si>
  <si>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</si>
  <si>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</si>
  <si>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</si>
  <si>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</si>
  <si>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</si>
  <si>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</si>
  <si>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 xml:space="preserve">注：涉及土地使用权、房屋、公务用车购置，按照现行相关管理制度规定报批，以职能部门审批意见为准。 </t>
  </si>
  <si>
    <t>预算11表</t>
  </si>
  <si>
    <t>2026年中央转移支付补助项目支出预算表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</si>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</sst>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yy/mm/dd\ hh:mm:ss"/>
    <numFmt numFmtId="178" formatCode="#,##0.00;\-#,##0.00;;@"/>
    <numFmt numFmtId="43" formatCode="_ * #,##0.00_ ;_ * \-#,##0.00_ ;_ * &quot;-&quot;??_ ;_ @_ 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6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5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2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7" fillId="0" borderId="7">
      <alignment horizontal="right" vertical="center"/>
    </xf>
    <xf numFmtId="0" fontId="0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7" fillId="0" borderId="7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2" fillId="22" borderId="18" applyNumberFormat="0" applyAlignment="0" applyProtection="0">
      <alignment vertical="center"/>
    </xf>
    <xf numFmtId="0" fontId="35" fillId="22" borderId="14" applyNumberFormat="0" applyAlignment="0" applyProtection="0">
      <alignment vertical="center"/>
    </xf>
    <xf numFmtId="0" fontId="36" fillId="24" borderId="21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10" fontId="7" fillId="0" borderId="7">
      <alignment horizontal="right" vertical="center"/>
    </xf>
    <xf numFmtId="0" fontId="0" fillId="3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80" fontId="7" fillId="0" borderId="7">
      <alignment horizontal="right" vertical="center"/>
    </xf>
  </cellStyleXfs>
  <cellXfs count="177">
    <xf numFmtId="0" fontId="0" fillId="0" borderId="0" xfId="0"/>
    <xf numFmtId="0" fontId="0" fillId="0" borderId="0" xfId="0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Font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3" applyBorder="1" applyAlignment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1" xfId="53" applyFont="1" applyBorder="1" applyAlignment="1">
      <alignment horizontal="left" vertical="center" wrapText="1"/>
    </xf>
    <xf numFmtId="49" fontId="9" fillId="0" borderId="1" xfId="53" applyFont="1" applyBorder="1" applyAlignment="1">
      <alignment horizontal="center" vertical="center" wrapText="1"/>
    </xf>
    <xf numFmtId="180" fontId="7" fillId="0" borderId="1" xfId="56" applyBorder="1" applyAlignment="1">
      <alignment horizontal="right" vertical="center"/>
    </xf>
    <xf numFmtId="178" fontId="7" fillId="0" borderId="1" xfId="54" applyBorder="1" applyAlignment="1">
      <alignment horizontal="right" vertical="center"/>
    </xf>
    <xf numFmtId="49" fontId="9" fillId="0" borderId="7" xfId="53" applyFont="1" applyBorder="1" applyAlignment="1">
      <alignment horizontal="center" vertical="center" wrapText="1"/>
    </xf>
    <xf numFmtId="180" fontId="7" fillId="0" borderId="7" xfId="56" applyBorder="1" applyAlignment="1">
      <alignment horizontal="right" vertical="center"/>
    </xf>
    <xf numFmtId="178" fontId="7" fillId="0" borderId="7" xfId="54" applyBorder="1" applyAlignment="1">
      <alignment horizontal="right" vertical="center"/>
    </xf>
    <xf numFmtId="49" fontId="9" fillId="0" borderId="7" xfId="53" applyFont="1" applyBorder="1" applyAlignment="1">
      <alignment horizontal="left" vertical="center" wrapText="1"/>
    </xf>
    <xf numFmtId="180" fontId="7" fillId="0" borderId="7" xfId="0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>
      <alignment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53" applyFont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center"/>
    </xf>
    <xf numFmtId="0" fontId="14" fillId="0" borderId="7" xfId="0" applyFont="1" applyBorder="1" applyAlignment="1">
      <alignment horizontal="center" vertical="center"/>
    </xf>
    <xf numFmtId="49" fontId="5" fillId="0" borderId="7" xfId="53" applyFont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8" fontId="5" fillId="0" borderId="0" xfId="54" applyFont="1" applyBorder="1" applyAlignment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8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L8" sqref="L8"/>
    </sheetView>
  </sheetViews>
  <sheetFormatPr defaultColWidth="8" defaultRowHeight="14.25" customHeight="1" outlineLevelCol="3"/>
  <cols>
    <col min="1" max="1" width="35" style="1" customWidth="1"/>
    <col min="2" max="2" width="31.2792792792793" style="1" customWidth="1"/>
    <col min="3" max="3" width="32.5765765765766" style="1" customWidth="1"/>
    <col min="4" max="4" width="31.5765765765766" style="1" customWidth="1"/>
    <col min="5" max="9" width="8" style="1" customWidth="1"/>
  </cols>
  <sheetData>
    <row r="1" ht="21" customHeight="1" spans="4:4">
      <c r="D1" s="102" t="s">
        <v>0</v>
      </c>
    </row>
    <row r="2" ht="36" customHeight="1" spans="1:4">
      <c r="A2" s="50" t="s">
        <v>1</v>
      </c>
      <c r="B2" s="27"/>
      <c r="C2" s="27"/>
      <c r="D2" s="27"/>
    </row>
    <row r="3" ht="21" customHeight="1" spans="1:4">
      <c r="A3" s="95" t="str">
        <f>"单位名称："&amp;"文山州麻栗坡县人民检察院"</f>
        <v>单位名称：文山州麻栗坡县人民检察院</v>
      </c>
      <c r="B3" s="135"/>
      <c r="C3" s="135"/>
      <c r="D3" s="102" t="s">
        <v>2</v>
      </c>
    </row>
    <row r="4" ht="21" customHeight="1" spans="1:4">
      <c r="A4" s="11" t="s">
        <v>3</v>
      </c>
      <c r="B4" s="13"/>
      <c r="C4" s="11" t="s">
        <v>4</v>
      </c>
      <c r="D4" s="13"/>
    </row>
    <row r="5" ht="19.5" customHeight="1" spans="1:4">
      <c r="A5" s="16" t="s">
        <v>5</v>
      </c>
      <c r="B5" s="16" t="s">
        <v>6</v>
      </c>
      <c r="C5" s="16" t="s">
        <v>7</v>
      </c>
      <c r="D5" s="16" t="s">
        <v>6</v>
      </c>
    </row>
    <row r="6" ht="19.5" customHeight="1" spans="1:4">
      <c r="A6" s="19"/>
      <c r="B6" s="19"/>
      <c r="C6" s="19"/>
      <c r="D6" s="19"/>
    </row>
    <row r="7" ht="20.25" customHeight="1" spans="1:4">
      <c r="A7" s="146" t="s">
        <v>8</v>
      </c>
      <c r="B7" s="122">
        <v>7771187.86</v>
      </c>
      <c r="C7" s="109" t="str">
        <f>"一"&amp;"、"&amp;"公共安全支出"</f>
        <v>一、公共安全支出</v>
      </c>
      <c r="D7" s="122">
        <v>6413473.31</v>
      </c>
    </row>
    <row r="8" ht="20.25" customHeight="1" spans="1:4">
      <c r="A8" s="146" t="s">
        <v>9</v>
      </c>
      <c r="B8" s="122"/>
      <c r="C8" s="109" t="str">
        <f>"二"&amp;"、"&amp;"社会保障和就业支出"</f>
        <v>二、社会保障和就业支出</v>
      </c>
      <c r="D8" s="122">
        <v>580310.84</v>
      </c>
    </row>
    <row r="9" ht="20.25" customHeight="1" spans="1:4">
      <c r="A9" s="146" t="s">
        <v>10</v>
      </c>
      <c r="B9" s="122"/>
      <c r="C9" s="109" t="str">
        <f>"三"&amp;"、"&amp;"卫生健康支出"</f>
        <v>三、卫生健康支出</v>
      </c>
      <c r="D9" s="122">
        <v>397311.33</v>
      </c>
    </row>
    <row r="10" ht="20.25" customHeight="1" spans="1:4">
      <c r="A10" s="146" t="s">
        <v>11</v>
      </c>
      <c r="B10" s="94"/>
      <c r="C10" s="109" t="str">
        <f>"四"&amp;"、"&amp;"住房保障支出"</f>
        <v>四、住房保障支出</v>
      </c>
      <c r="D10" s="122">
        <v>480092.38</v>
      </c>
    </row>
    <row r="11" ht="20.25" customHeight="1" spans="1:4">
      <c r="A11" s="146" t="s">
        <v>12</v>
      </c>
      <c r="B11" s="122"/>
      <c r="C11" s="109"/>
      <c r="D11" s="122"/>
    </row>
    <row r="12" ht="20.25" customHeight="1" spans="1:4">
      <c r="A12" s="146" t="s">
        <v>13</v>
      </c>
      <c r="B12" s="94"/>
      <c r="C12" s="109"/>
      <c r="D12" s="122"/>
    </row>
    <row r="13" ht="20.25" customHeight="1" spans="1:4">
      <c r="A13" s="146" t="s">
        <v>14</v>
      </c>
      <c r="B13" s="94"/>
      <c r="C13" s="109"/>
      <c r="D13" s="122"/>
    </row>
    <row r="14" ht="20.25" customHeight="1" spans="1:4">
      <c r="A14" s="146" t="s">
        <v>15</v>
      </c>
      <c r="B14" s="94"/>
      <c r="C14" s="109"/>
      <c r="D14" s="122"/>
    </row>
    <row r="15" ht="20.25" customHeight="1" spans="1:4">
      <c r="A15" s="170" t="s">
        <v>16</v>
      </c>
      <c r="B15" s="94"/>
      <c r="C15" s="109"/>
      <c r="D15" s="122"/>
    </row>
    <row r="16" ht="20.25" customHeight="1" spans="1:4">
      <c r="A16" s="170" t="s">
        <v>17</v>
      </c>
      <c r="B16" s="122"/>
      <c r="C16" s="109"/>
      <c r="D16" s="122"/>
    </row>
    <row r="17" ht="20.25" customHeight="1" spans="1:4">
      <c r="A17" s="171" t="s">
        <v>18</v>
      </c>
      <c r="B17" s="142">
        <v>7771187.86</v>
      </c>
      <c r="C17" s="143" t="s">
        <v>19</v>
      </c>
      <c r="D17" s="142">
        <v>7871187.86</v>
      </c>
    </row>
    <row r="18" ht="20.25" customHeight="1" spans="1:4">
      <c r="A18" s="172" t="s">
        <v>20</v>
      </c>
      <c r="B18" s="142">
        <v>100000</v>
      </c>
      <c r="C18" s="173" t="s">
        <v>21</v>
      </c>
      <c r="D18" s="174"/>
    </row>
    <row r="19" ht="20.25" customHeight="1" spans="1:4">
      <c r="A19" s="175" t="s">
        <v>22</v>
      </c>
      <c r="B19" s="122"/>
      <c r="C19" s="144" t="s">
        <v>22</v>
      </c>
      <c r="D19" s="94"/>
    </row>
    <row r="20" ht="20.25" customHeight="1" spans="1:4">
      <c r="A20" s="175" t="s">
        <v>23</v>
      </c>
      <c r="B20" s="122">
        <v>100000</v>
      </c>
      <c r="C20" s="144" t="s">
        <v>23</v>
      </c>
      <c r="D20" s="94"/>
    </row>
    <row r="21" ht="20.25" customHeight="1" spans="1:4">
      <c r="A21" s="176" t="s">
        <v>24</v>
      </c>
      <c r="B21" s="142">
        <v>7871187.86</v>
      </c>
      <c r="C21" s="143" t="s">
        <v>25</v>
      </c>
      <c r="D21" s="138">
        <v>7871187.86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21"/>
  <sheetViews>
    <sheetView showZeros="0" workbookViewId="0">
      <selection activeCell="D19" sqref="D19"/>
    </sheetView>
  </sheetViews>
  <sheetFormatPr defaultColWidth="9.14414414414414" defaultRowHeight="14.25" customHeight="1" outlineLevelCol="5"/>
  <cols>
    <col min="1" max="1" width="30.7117117117117" style="1" customWidth="1"/>
    <col min="2" max="6" width="20" style="1" customWidth="1"/>
  </cols>
  <sheetData>
    <row r="1" ht="21" customHeight="1" spans="6:6">
      <c r="F1" s="61" t="s">
        <v>262</v>
      </c>
    </row>
    <row r="2" ht="36" customHeight="1" spans="1:6">
      <c r="A2" s="27" t="s">
        <v>263</v>
      </c>
      <c r="B2" s="27"/>
      <c r="C2" s="27"/>
      <c r="D2" s="27"/>
      <c r="E2" s="27"/>
      <c r="F2" s="27"/>
    </row>
    <row r="3" ht="21" customHeight="1" spans="1:6">
      <c r="A3" s="103" t="str">
        <f>"单位名称："&amp;"文山州麻栗坡县人民检察院"</f>
        <v>单位名称：文山州麻栗坡县人民检察院</v>
      </c>
      <c r="B3" s="104"/>
      <c r="C3" s="104"/>
      <c r="D3" s="64"/>
      <c r="E3" s="64"/>
      <c r="F3" s="102" t="s">
        <v>2</v>
      </c>
    </row>
    <row r="4" ht="21" customHeight="1" spans="1:6">
      <c r="A4" s="10" t="s">
        <v>126</v>
      </c>
      <c r="B4" s="10" t="s">
        <v>48</v>
      </c>
      <c r="C4" s="10" t="s">
        <v>49</v>
      </c>
      <c r="D4" s="16" t="s">
        <v>264</v>
      </c>
      <c r="E4" s="67"/>
      <c r="F4" s="67"/>
    </row>
    <row r="5" ht="19.5" customHeight="1" spans="1:6">
      <c r="A5" s="19"/>
      <c r="B5" s="19"/>
      <c r="C5" s="19"/>
      <c r="D5" s="16" t="s">
        <v>30</v>
      </c>
      <c r="E5" s="67" t="s">
        <v>57</v>
      </c>
      <c r="F5" s="67" t="s">
        <v>58</v>
      </c>
    </row>
    <row r="6" ht="39.75" customHeight="1" spans="1:6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</row>
    <row r="7" ht="39.75" customHeight="1" spans="1:6">
      <c r="A7" s="29"/>
      <c r="B7" s="29"/>
      <c r="C7" s="29"/>
      <c r="D7" s="23"/>
      <c r="E7" s="23"/>
      <c r="F7" s="23"/>
    </row>
    <row r="8" ht="39.75" customHeight="1" spans="1:6">
      <c r="A8" s="105" t="s">
        <v>92</v>
      </c>
      <c r="B8" s="106"/>
      <c r="C8" s="106" t="s">
        <v>92</v>
      </c>
      <c r="D8" s="23"/>
      <c r="E8" s="23"/>
      <c r="F8" s="23"/>
    </row>
    <row r="9" ht="21" customHeight="1" spans="1:1">
      <c r="A9" s="1" t="s">
        <v>265</v>
      </c>
    </row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1"/>
  <sheetViews>
    <sheetView showZeros="0" workbookViewId="0">
      <selection activeCell="E15" sqref="E15"/>
    </sheetView>
  </sheetViews>
  <sheetFormatPr defaultColWidth="9.14414414414414" defaultRowHeight="14.25" customHeight="1"/>
  <cols>
    <col min="1" max="1" width="28.4234234234234" style="1" customWidth="1"/>
    <col min="2" max="2" width="26.5765765765766" style="1" customWidth="1"/>
    <col min="3" max="3" width="27.8468468468468" style="1" customWidth="1"/>
    <col min="4" max="6" width="10.4234234234234" style="1" customWidth="1"/>
    <col min="7" max="8" width="12.8468468468468" style="1" customWidth="1"/>
    <col min="9" max="17" width="10.1441441441441" style="1" customWidth="1"/>
  </cols>
  <sheetData>
    <row r="1" ht="21" customHeight="1" spans="15:17">
      <c r="O1" s="8"/>
      <c r="P1" s="8"/>
      <c r="Q1" s="102" t="s">
        <v>266</v>
      </c>
    </row>
    <row r="2" ht="36" customHeight="1" spans="1:17">
      <c r="A2" s="62" t="s">
        <v>267</v>
      </c>
      <c r="B2" s="27"/>
      <c r="C2" s="27"/>
      <c r="D2" s="27"/>
      <c r="E2" s="27"/>
      <c r="F2" s="27"/>
      <c r="G2" s="27"/>
      <c r="H2" s="27"/>
      <c r="I2" s="27"/>
      <c r="J2" s="27"/>
      <c r="K2" s="51"/>
      <c r="L2" s="27"/>
      <c r="M2" s="27"/>
      <c r="N2" s="27"/>
      <c r="O2" s="51"/>
      <c r="P2" s="51"/>
      <c r="Q2" s="27"/>
    </row>
    <row r="3" ht="21" customHeight="1" spans="1:17">
      <c r="A3" s="95" t="str">
        <f>"单位名称："&amp;"文山州麻栗坡县人民检察院"</f>
        <v>单位名称：文山州麻栗坡县人民检察院</v>
      </c>
      <c r="B3" s="7"/>
      <c r="C3" s="7"/>
      <c r="D3" s="7"/>
      <c r="E3" s="7"/>
      <c r="F3" s="7"/>
      <c r="G3" s="7"/>
      <c r="H3" s="7"/>
      <c r="I3" s="7"/>
      <c r="J3" s="7"/>
      <c r="O3" s="8"/>
      <c r="P3" s="8"/>
      <c r="Q3" s="102" t="s">
        <v>117</v>
      </c>
    </row>
    <row r="4" ht="21" customHeight="1" spans="1:17">
      <c r="A4" s="10" t="s">
        <v>268</v>
      </c>
      <c r="B4" s="73" t="s">
        <v>269</v>
      </c>
      <c r="C4" s="73" t="s">
        <v>270</v>
      </c>
      <c r="D4" s="73" t="s">
        <v>271</v>
      </c>
      <c r="E4" s="73" t="s">
        <v>272</v>
      </c>
      <c r="F4" s="73" t="s">
        <v>273</v>
      </c>
      <c r="G4" s="74" t="s">
        <v>133</v>
      </c>
      <c r="H4" s="74"/>
      <c r="I4" s="74"/>
      <c r="J4" s="74"/>
      <c r="K4" s="75"/>
      <c r="L4" s="74"/>
      <c r="M4" s="74"/>
      <c r="N4" s="74"/>
      <c r="O4" s="88"/>
      <c r="P4" s="75"/>
      <c r="Q4" s="89"/>
    </row>
    <row r="5" ht="19.5" customHeight="1" spans="1:17">
      <c r="A5" s="15"/>
      <c r="B5" s="76"/>
      <c r="C5" s="76"/>
      <c r="D5" s="76"/>
      <c r="E5" s="76"/>
      <c r="F5" s="76"/>
      <c r="G5" s="76" t="s">
        <v>30</v>
      </c>
      <c r="H5" s="76" t="s">
        <v>33</v>
      </c>
      <c r="I5" s="76" t="s">
        <v>274</v>
      </c>
      <c r="J5" s="76" t="s">
        <v>275</v>
      </c>
      <c r="K5" s="77" t="s">
        <v>276</v>
      </c>
      <c r="L5" s="90" t="s">
        <v>277</v>
      </c>
      <c r="M5" s="90"/>
      <c r="N5" s="90"/>
      <c r="O5" s="91"/>
      <c r="P5" s="92"/>
      <c r="Q5" s="78"/>
    </row>
    <row r="6" ht="39" customHeight="1" spans="1:17">
      <c r="A6" s="18"/>
      <c r="B6" s="78"/>
      <c r="C6" s="78"/>
      <c r="D6" s="78"/>
      <c r="E6" s="78"/>
      <c r="F6" s="78"/>
      <c r="G6" s="78"/>
      <c r="H6" s="78" t="s">
        <v>32</v>
      </c>
      <c r="I6" s="78"/>
      <c r="J6" s="78"/>
      <c r="K6" s="79"/>
      <c r="L6" s="78" t="s">
        <v>32</v>
      </c>
      <c r="M6" s="78" t="s">
        <v>43</v>
      </c>
      <c r="N6" s="78" t="s">
        <v>140</v>
      </c>
      <c r="O6" s="93" t="s">
        <v>39</v>
      </c>
      <c r="P6" s="79" t="s">
        <v>40</v>
      </c>
      <c r="Q6" s="78" t="s">
        <v>41</v>
      </c>
    </row>
    <row r="7" ht="21" customHeight="1" spans="1:17">
      <c r="A7" s="19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4.75" customHeight="1" spans="1:17">
      <c r="A8" s="80" t="s">
        <v>45</v>
      </c>
      <c r="B8" s="81"/>
      <c r="C8" s="81"/>
      <c r="D8" s="81"/>
      <c r="E8" s="98"/>
      <c r="F8" s="23"/>
      <c r="G8" s="23">
        <v>660000</v>
      </c>
      <c r="H8" s="23">
        <v>660000</v>
      </c>
      <c r="I8" s="23"/>
      <c r="J8" s="23"/>
      <c r="K8" s="23"/>
      <c r="L8" s="23"/>
      <c r="M8" s="23"/>
      <c r="N8" s="23"/>
      <c r="O8" s="23"/>
      <c r="P8" s="23"/>
      <c r="Q8" s="23"/>
    </row>
    <row r="9" ht="24.75" customHeight="1" spans="1:17">
      <c r="A9" s="99" t="s">
        <v>170</v>
      </c>
      <c r="B9" s="81" t="s">
        <v>278</v>
      </c>
      <c r="C9" s="81" t="s">
        <v>279</v>
      </c>
      <c r="D9" s="100" t="s">
        <v>280</v>
      </c>
      <c r="E9" s="101">
        <v>1</v>
      </c>
      <c r="F9" s="23"/>
      <c r="G9" s="23">
        <v>50000</v>
      </c>
      <c r="H9" s="23">
        <v>50000</v>
      </c>
      <c r="I9" s="23"/>
      <c r="J9" s="23"/>
      <c r="K9" s="23"/>
      <c r="L9" s="23"/>
      <c r="M9" s="23"/>
      <c r="N9" s="23"/>
      <c r="O9" s="23"/>
      <c r="P9" s="23"/>
      <c r="Q9" s="23"/>
    </row>
    <row r="10" ht="24.75" customHeight="1" spans="1:17">
      <c r="A10" s="99" t="s">
        <v>205</v>
      </c>
      <c r="B10" s="81" t="s">
        <v>281</v>
      </c>
      <c r="C10" s="81" t="s">
        <v>282</v>
      </c>
      <c r="D10" s="100" t="s">
        <v>280</v>
      </c>
      <c r="E10" s="101">
        <v>1</v>
      </c>
      <c r="F10" s="23"/>
      <c r="G10" s="23">
        <v>200000</v>
      </c>
      <c r="H10" s="23">
        <v>200000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24.75" customHeight="1" spans="1:17">
      <c r="A11" s="99" t="s">
        <v>205</v>
      </c>
      <c r="B11" s="81" t="s">
        <v>281</v>
      </c>
      <c r="C11" s="81" t="s">
        <v>282</v>
      </c>
      <c r="D11" s="100" t="s">
        <v>280</v>
      </c>
      <c r="E11" s="101">
        <v>1</v>
      </c>
      <c r="F11" s="23"/>
      <c r="G11" s="23">
        <v>410000</v>
      </c>
      <c r="H11" s="23">
        <v>410000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24.75" customHeight="1" spans="1:17">
      <c r="A12" s="83" t="s">
        <v>92</v>
      </c>
      <c r="B12" s="84"/>
      <c r="C12" s="84"/>
      <c r="D12" s="84"/>
      <c r="E12" s="98"/>
      <c r="F12" s="23"/>
      <c r="G12" s="23">
        <v>660000</v>
      </c>
      <c r="H12" s="23">
        <v>660000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5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21"/>
  <sheetViews>
    <sheetView showZeros="0" workbookViewId="0">
      <selection activeCell="K15" sqref="K15"/>
    </sheetView>
  </sheetViews>
  <sheetFormatPr defaultColWidth="9.14414414414414" defaultRowHeight="14.25" customHeight="1"/>
  <cols>
    <col min="1" max="1" width="12.5765765765766" style="1" customWidth="1"/>
    <col min="2" max="2" width="17.1441441441441" style="1" customWidth="1"/>
    <col min="3" max="3" width="17.7117117117117" style="1" customWidth="1"/>
    <col min="4" max="8" width="10.2792792792793" style="1" customWidth="1"/>
    <col min="9" max="14" width="10.4234234234234" style="1" customWidth="1"/>
  </cols>
  <sheetData>
    <row r="1" ht="21" customHeight="1" spans="1:14">
      <c r="A1" s="66"/>
      <c r="B1" s="66"/>
      <c r="C1" s="66"/>
      <c r="D1" s="66"/>
      <c r="E1" s="66"/>
      <c r="F1" s="66"/>
      <c r="G1" s="66"/>
      <c r="H1" s="70"/>
      <c r="I1" s="66"/>
      <c r="J1" s="66"/>
      <c r="K1" s="66"/>
      <c r="L1" s="8"/>
      <c r="M1" s="86"/>
      <c r="N1" s="87" t="s">
        <v>283</v>
      </c>
    </row>
    <row r="2" ht="36" customHeight="1" spans="1:14">
      <c r="A2" s="62" t="s">
        <v>284</v>
      </c>
      <c r="B2" s="71"/>
      <c r="C2" s="71"/>
      <c r="D2" s="71"/>
      <c r="E2" s="71"/>
      <c r="F2" s="71"/>
      <c r="G2" s="71"/>
      <c r="H2" s="72"/>
      <c r="I2" s="71"/>
      <c r="J2" s="71"/>
      <c r="K2" s="71"/>
      <c r="L2" s="51"/>
      <c r="M2" s="72"/>
      <c r="N2" s="71"/>
    </row>
    <row r="3" ht="21" customHeight="1" spans="1:14">
      <c r="A3" s="63" t="str">
        <f>"单位名称："&amp;"文山州麻栗坡县人民检察院"</f>
        <v>单位名称：文山州麻栗坡县人民检察院</v>
      </c>
      <c r="B3" s="64"/>
      <c r="C3" s="64"/>
      <c r="D3" s="64"/>
      <c r="E3" s="64"/>
      <c r="F3" s="64"/>
      <c r="G3" s="64"/>
      <c r="H3" s="70"/>
      <c r="I3" s="66"/>
      <c r="J3" s="66"/>
      <c r="K3" s="66"/>
      <c r="L3" s="8"/>
      <c r="M3" s="86"/>
      <c r="N3" s="87" t="s">
        <v>117</v>
      </c>
    </row>
    <row r="4" ht="21" customHeight="1" spans="1:14">
      <c r="A4" s="10" t="s">
        <v>268</v>
      </c>
      <c r="B4" s="73" t="s">
        <v>285</v>
      </c>
      <c r="C4" s="73" t="s">
        <v>286</v>
      </c>
      <c r="D4" s="74" t="s">
        <v>133</v>
      </c>
      <c r="E4" s="74"/>
      <c r="F4" s="74"/>
      <c r="G4" s="74"/>
      <c r="H4" s="75"/>
      <c r="I4" s="74"/>
      <c r="J4" s="74"/>
      <c r="K4" s="74"/>
      <c r="L4" s="88"/>
      <c r="M4" s="75"/>
      <c r="N4" s="89"/>
    </row>
    <row r="5" ht="19.5" customHeight="1" spans="1:14">
      <c r="A5" s="15"/>
      <c r="B5" s="76"/>
      <c r="C5" s="76"/>
      <c r="D5" s="76" t="s">
        <v>30</v>
      </c>
      <c r="E5" s="76" t="s">
        <v>33</v>
      </c>
      <c r="F5" s="76" t="s">
        <v>274</v>
      </c>
      <c r="G5" s="76" t="s">
        <v>275</v>
      </c>
      <c r="H5" s="77" t="s">
        <v>276</v>
      </c>
      <c r="I5" s="90" t="s">
        <v>277</v>
      </c>
      <c r="J5" s="90"/>
      <c r="K5" s="90"/>
      <c r="L5" s="91"/>
      <c r="M5" s="92"/>
      <c r="N5" s="78"/>
    </row>
    <row r="6" ht="61" customHeight="1" spans="1:14">
      <c r="A6" s="18"/>
      <c r="B6" s="78"/>
      <c r="C6" s="78"/>
      <c r="D6" s="78"/>
      <c r="E6" s="78"/>
      <c r="F6" s="78"/>
      <c r="G6" s="78"/>
      <c r="H6" s="79"/>
      <c r="I6" s="78" t="s">
        <v>32</v>
      </c>
      <c r="J6" s="78" t="s">
        <v>43</v>
      </c>
      <c r="K6" s="78" t="s">
        <v>140</v>
      </c>
      <c r="L6" s="93" t="s">
        <v>39</v>
      </c>
      <c r="M6" s="79" t="s">
        <v>40</v>
      </c>
      <c r="N6" s="78" t="s">
        <v>41</v>
      </c>
    </row>
    <row r="7" ht="39.75" customHeight="1" spans="1:14">
      <c r="A7" s="18">
        <v>1</v>
      </c>
      <c r="B7" s="78">
        <v>2</v>
      </c>
      <c r="C7" s="78">
        <v>3</v>
      </c>
      <c r="D7" s="79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</row>
    <row r="8" ht="39.75" customHeight="1" spans="1:14">
      <c r="A8" s="80"/>
      <c r="B8" s="81"/>
      <c r="C8" s="81"/>
      <c r="D8" s="82"/>
      <c r="E8" s="82"/>
      <c r="F8" s="82"/>
      <c r="G8" s="82"/>
      <c r="H8" s="82"/>
      <c r="I8" s="82"/>
      <c r="J8" s="82"/>
      <c r="K8" s="82"/>
      <c r="L8" s="94"/>
      <c r="M8" s="82"/>
      <c r="N8" s="82"/>
    </row>
    <row r="9" ht="39.75" customHeight="1" spans="1:14">
      <c r="A9" s="80"/>
      <c r="B9" s="81"/>
      <c r="C9" s="81"/>
      <c r="D9" s="82"/>
      <c r="E9" s="82"/>
      <c r="F9" s="82"/>
      <c r="G9" s="82"/>
      <c r="H9" s="82"/>
      <c r="I9" s="82"/>
      <c r="J9" s="82"/>
      <c r="K9" s="82"/>
      <c r="L9" s="94"/>
      <c r="M9" s="82"/>
      <c r="N9" s="82"/>
    </row>
    <row r="10" ht="39.75" customHeight="1" spans="1:14">
      <c r="A10" s="83" t="s">
        <v>92</v>
      </c>
      <c r="B10" s="84"/>
      <c r="C10" s="85"/>
      <c r="D10" s="82"/>
      <c r="E10" s="82"/>
      <c r="F10" s="82"/>
      <c r="G10" s="82"/>
      <c r="H10" s="82"/>
      <c r="I10" s="82"/>
      <c r="J10" s="82"/>
      <c r="K10" s="82"/>
      <c r="L10" s="94"/>
      <c r="M10" s="82"/>
      <c r="N10" s="82"/>
    </row>
    <row r="11" ht="21" customHeight="1" spans="1:1">
      <c r="A11" s="59" t="s">
        <v>265</v>
      </c>
    </row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82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1"/>
  <sheetViews>
    <sheetView showZeros="0" workbookViewId="0">
      <selection activeCell="M11" sqref="M11"/>
    </sheetView>
  </sheetViews>
  <sheetFormatPr defaultColWidth="9.14414414414414" defaultRowHeight="14.25" customHeight="1"/>
  <cols>
    <col min="1" max="1" width="17.4234234234234" style="1" customWidth="1"/>
    <col min="2" max="3" width="7.57657657657658" style="1" customWidth="1"/>
    <col min="4" max="4" width="5.42342342342342" style="1" customWidth="1"/>
    <col min="5" max="23" width="7.14414414414414" style="1" customWidth="1"/>
    <col min="24" max="24" width="8.14414414414414" style="1" customWidth="1"/>
  </cols>
  <sheetData>
    <row r="1" ht="21" customHeight="1" spans="4:24">
      <c r="D1" s="61"/>
      <c r="W1" s="8"/>
      <c r="X1" s="8" t="s">
        <v>287</v>
      </c>
    </row>
    <row r="2" ht="36" customHeight="1" spans="1:24">
      <c r="A2" s="62" t="s">
        <v>288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21" customHeight="1" spans="1:24">
      <c r="A3" s="63" t="str">
        <f>"单位名称："&amp;"文山州麻栗坡县人民检察院"</f>
        <v>单位名称：文山州麻栗坡县人民检察院</v>
      </c>
      <c r="B3" s="64"/>
      <c r="C3" s="64"/>
      <c r="D3" s="65"/>
      <c r="E3" s="66"/>
      <c r="F3" s="66"/>
      <c r="G3" s="66"/>
      <c r="H3" s="66"/>
      <c r="I3" s="66"/>
      <c r="W3" s="8"/>
      <c r="X3" s="8" t="s">
        <v>117</v>
      </c>
    </row>
    <row r="4" ht="21" customHeight="1" spans="1:24">
      <c r="A4" s="16" t="s">
        <v>289</v>
      </c>
      <c r="B4" s="11" t="s">
        <v>133</v>
      </c>
      <c r="C4" s="12"/>
      <c r="D4" s="12"/>
      <c r="E4" s="67" t="s">
        <v>290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</row>
    <row r="5" ht="53.25" customHeight="1" spans="1:24">
      <c r="A5" s="19"/>
      <c r="B5" s="28" t="s">
        <v>30</v>
      </c>
      <c r="C5" s="10" t="s">
        <v>33</v>
      </c>
      <c r="D5" s="68" t="s">
        <v>291</v>
      </c>
      <c r="E5" s="67" t="s">
        <v>292</v>
      </c>
      <c r="F5" s="67" t="s">
        <v>293</v>
      </c>
      <c r="G5" s="67" t="s">
        <v>294</v>
      </c>
      <c r="H5" s="67" t="s">
        <v>295</v>
      </c>
      <c r="I5" s="67" t="s">
        <v>296</v>
      </c>
      <c r="J5" s="67" t="s">
        <v>297</v>
      </c>
      <c r="K5" s="67" t="s">
        <v>298</v>
      </c>
      <c r="L5" s="67" t="s">
        <v>299</v>
      </c>
      <c r="M5" s="67" t="s">
        <v>300</v>
      </c>
      <c r="N5" s="67" t="s">
        <v>301</v>
      </c>
      <c r="O5" s="67" t="s">
        <v>302</v>
      </c>
      <c r="P5" s="67" t="s">
        <v>303</v>
      </c>
      <c r="Q5" s="67" t="s">
        <v>304</v>
      </c>
      <c r="R5" s="67" t="s">
        <v>305</v>
      </c>
      <c r="S5" s="67" t="s">
        <v>306</v>
      </c>
      <c r="T5" s="67" t="s">
        <v>307</v>
      </c>
      <c r="U5" s="67" t="s">
        <v>308</v>
      </c>
      <c r="V5" s="67" t="s">
        <v>309</v>
      </c>
      <c r="W5" s="67" t="s">
        <v>310</v>
      </c>
      <c r="X5" s="52" t="s">
        <v>311</v>
      </c>
    </row>
    <row r="6" ht="39.75" customHeight="1" spans="1:24">
      <c r="A6" s="67">
        <v>1</v>
      </c>
      <c r="B6" s="67">
        <v>2</v>
      </c>
      <c r="C6" s="67">
        <v>3</v>
      </c>
      <c r="D6" s="11">
        <v>4</v>
      </c>
      <c r="E6" s="67">
        <v>5</v>
      </c>
      <c r="F6" s="67">
        <v>6</v>
      </c>
      <c r="G6" s="67">
        <v>7</v>
      </c>
      <c r="H6" s="11">
        <v>8</v>
      </c>
      <c r="I6" s="67">
        <v>9</v>
      </c>
      <c r="J6" s="67">
        <v>10</v>
      </c>
      <c r="K6" s="67">
        <v>11</v>
      </c>
      <c r="L6" s="11">
        <v>12</v>
      </c>
      <c r="M6" s="67">
        <v>13</v>
      </c>
      <c r="N6" s="67">
        <v>14</v>
      </c>
      <c r="O6" s="67">
        <v>15</v>
      </c>
      <c r="P6" s="11">
        <v>16</v>
      </c>
      <c r="Q6" s="67">
        <v>17</v>
      </c>
      <c r="R6" s="67">
        <v>18</v>
      </c>
      <c r="S6" s="67">
        <v>19</v>
      </c>
      <c r="T6" s="11">
        <v>20</v>
      </c>
      <c r="U6" s="11">
        <v>21</v>
      </c>
      <c r="V6" s="11">
        <v>22</v>
      </c>
      <c r="W6" s="67">
        <v>23</v>
      </c>
      <c r="X6" s="67">
        <v>24</v>
      </c>
    </row>
    <row r="7" ht="39.75" customHeight="1" spans="1:24">
      <c r="A7" s="29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69"/>
      <c r="X7" s="23"/>
    </row>
    <row r="8" ht="39.75" customHeight="1" spans="1:24">
      <c r="A8" s="29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69"/>
      <c r="X8" s="23"/>
    </row>
    <row r="9" ht="21" customHeight="1" spans="1:1">
      <c r="A9" s="59" t="s">
        <v>265</v>
      </c>
    </row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9" scale="72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1"/>
  <sheetViews>
    <sheetView showZeros="0" workbookViewId="0">
      <selection activeCell="A8" sqref="A8"/>
    </sheetView>
  </sheetViews>
  <sheetFormatPr defaultColWidth="9.14414414414414" defaultRowHeight="12" customHeight="1"/>
  <cols>
    <col min="1" max="1" width="19.5765765765766" style="1" customWidth="1"/>
    <col min="2" max="10" width="12" style="1" customWidth="1"/>
  </cols>
  <sheetData>
    <row r="1" ht="21" customHeight="1" spans="10:10">
      <c r="J1" s="8" t="s">
        <v>312</v>
      </c>
    </row>
    <row r="2" ht="36" customHeight="1" spans="1:10">
      <c r="A2" s="50" t="s">
        <v>313</v>
      </c>
      <c r="B2" s="27"/>
      <c r="C2" s="27"/>
      <c r="D2" s="27"/>
      <c r="E2" s="27"/>
      <c r="F2" s="51"/>
      <c r="G2" s="27"/>
      <c r="H2" s="51"/>
      <c r="I2" s="51"/>
      <c r="J2" s="27"/>
    </row>
    <row r="3" ht="21" customHeight="1" spans="1:1">
      <c r="A3" s="5" t="str">
        <f>"单位名称："&amp;"文山州麻栗坡县人民检察院"</f>
        <v>单位名称：文山州麻栗坡县人民检察院</v>
      </c>
    </row>
    <row r="4" ht="35.25" customHeight="1" spans="1:10">
      <c r="A4" s="52" t="s">
        <v>211</v>
      </c>
      <c r="B4" s="52" t="s">
        <v>212</v>
      </c>
      <c r="C4" s="52" t="s">
        <v>213</v>
      </c>
      <c r="D4" s="52" t="s">
        <v>214</v>
      </c>
      <c r="E4" s="52" t="s">
        <v>215</v>
      </c>
      <c r="F4" s="53" t="s">
        <v>216</v>
      </c>
      <c r="G4" s="52" t="s">
        <v>217</v>
      </c>
      <c r="H4" s="53" t="s">
        <v>218</v>
      </c>
      <c r="I4" s="53" t="s">
        <v>219</v>
      </c>
      <c r="J4" s="52" t="s">
        <v>220</v>
      </c>
    </row>
    <row r="5" ht="39.75" customHeight="1" spans="1:10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3">
        <v>6</v>
      </c>
      <c r="G5" s="52">
        <v>7</v>
      </c>
      <c r="H5" s="53">
        <v>8</v>
      </c>
      <c r="I5" s="53">
        <v>9</v>
      </c>
      <c r="J5" s="52">
        <v>10</v>
      </c>
    </row>
    <row r="6" ht="39.75" customHeight="1" spans="1:10">
      <c r="A6" s="54"/>
      <c r="B6" s="55"/>
      <c r="C6" s="55"/>
      <c r="D6" s="55"/>
      <c r="E6" s="56"/>
      <c r="F6" s="57"/>
      <c r="G6" s="56"/>
      <c r="H6" s="57"/>
      <c r="I6" s="57"/>
      <c r="J6" s="56"/>
    </row>
    <row r="7" ht="39.75" customHeight="1" spans="1:10">
      <c r="A7" s="54"/>
      <c r="B7" s="58"/>
      <c r="C7" s="58"/>
      <c r="D7" s="58"/>
      <c r="E7" s="54"/>
      <c r="F7" s="58"/>
      <c r="G7" s="54"/>
      <c r="H7" s="58"/>
      <c r="I7" s="58"/>
      <c r="J7" s="60"/>
    </row>
    <row r="8" ht="21" customHeight="1" spans="1:1">
      <c r="A8" s="59" t="s">
        <v>265</v>
      </c>
    </row>
    <row r="9" ht="21" customHeight="1"/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</sheetData>
  <mergeCells count="2">
    <mergeCell ref="A2:J2"/>
    <mergeCell ref="A3:H3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21"/>
  <sheetViews>
    <sheetView showZeros="0" workbookViewId="0">
      <selection activeCell="D13" sqref="D13"/>
    </sheetView>
  </sheetViews>
  <sheetFormatPr defaultColWidth="8.84684684684685" defaultRowHeight="15" customHeight="1" outlineLevelCol="7"/>
  <cols>
    <col min="1" max="1" width="30.8468468468468" style="1" customWidth="1"/>
    <col min="2" max="2" width="13.7117117117117" style="1" customWidth="1"/>
    <col min="3" max="3" width="16.8468468468468" style="1" customWidth="1"/>
    <col min="4" max="8" width="13.7117117117117" style="1" customWidth="1"/>
  </cols>
  <sheetData>
    <row r="1" ht="21" customHeight="1" spans="1:8">
      <c r="A1" s="34"/>
      <c r="B1" s="34"/>
      <c r="C1" s="34"/>
      <c r="D1" s="34"/>
      <c r="E1" s="34"/>
      <c r="F1" s="34"/>
      <c r="G1" s="34"/>
      <c r="H1" s="35" t="s">
        <v>314</v>
      </c>
    </row>
    <row r="2" ht="36" customHeight="1" spans="1:8">
      <c r="A2" s="36" t="s">
        <v>315</v>
      </c>
      <c r="B2" s="36"/>
      <c r="C2" s="36"/>
      <c r="D2" s="36"/>
      <c r="E2" s="36"/>
      <c r="F2" s="36"/>
      <c r="G2" s="36"/>
      <c r="H2" s="36"/>
    </row>
    <row r="3" ht="21" customHeight="1" spans="1:8">
      <c r="A3" s="34" t="str">
        <f>"单位名称："&amp;"文山州麻栗坡县人民检察院"</f>
        <v>单位名称：文山州麻栗坡县人民检察院</v>
      </c>
      <c r="B3" s="34"/>
      <c r="C3" s="34"/>
      <c r="D3" s="34"/>
      <c r="E3" s="34"/>
      <c r="F3" s="34"/>
      <c r="G3" s="34"/>
      <c r="H3" s="34"/>
    </row>
    <row r="4" ht="21" customHeight="1" spans="1:8">
      <c r="A4" s="37" t="s">
        <v>126</v>
      </c>
      <c r="B4" s="37" t="s">
        <v>316</v>
      </c>
      <c r="C4" s="37" t="s">
        <v>317</v>
      </c>
      <c r="D4" s="37" t="s">
        <v>318</v>
      </c>
      <c r="E4" s="37" t="s">
        <v>319</v>
      </c>
      <c r="F4" s="37" t="s">
        <v>320</v>
      </c>
      <c r="G4" s="37"/>
      <c r="H4" s="37"/>
    </row>
    <row r="5" ht="19.5" customHeight="1" spans="1:8">
      <c r="A5" s="37"/>
      <c r="B5" s="37"/>
      <c r="C5" s="37"/>
      <c r="D5" s="37"/>
      <c r="E5" s="37"/>
      <c r="F5" s="37" t="s">
        <v>272</v>
      </c>
      <c r="G5" s="37" t="s">
        <v>321</v>
      </c>
      <c r="H5" s="37" t="s">
        <v>322</v>
      </c>
    </row>
    <row r="6" ht="39.75" customHeight="1" spans="1:8">
      <c r="A6" s="38" t="s">
        <v>109</v>
      </c>
      <c r="B6" s="38" t="s">
        <v>110</v>
      </c>
      <c r="C6" s="38" t="s">
        <v>111</v>
      </c>
      <c r="D6" s="38" t="s">
        <v>112</v>
      </c>
      <c r="E6" s="38" t="s">
        <v>113</v>
      </c>
      <c r="F6" s="38" t="s">
        <v>114</v>
      </c>
      <c r="G6" s="38" t="s">
        <v>323</v>
      </c>
      <c r="H6" s="38" t="s">
        <v>324</v>
      </c>
    </row>
    <row r="7" ht="39.75" customHeight="1" spans="1:8">
      <c r="A7" s="39"/>
      <c r="B7" s="39"/>
      <c r="C7" s="39"/>
      <c r="D7" s="39"/>
      <c r="E7" s="40"/>
      <c r="F7" s="41"/>
      <c r="G7" s="42"/>
      <c r="H7" s="42"/>
    </row>
    <row r="8" ht="39.75" customHeight="1" spans="1:8">
      <c r="A8" s="43" t="s">
        <v>30</v>
      </c>
      <c r="B8" s="43"/>
      <c r="C8" s="43"/>
      <c r="D8" s="43"/>
      <c r="E8" s="43"/>
      <c r="F8" s="44"/>
      <c r="G8" s="45"/>
      <c r="H8" s="45"/>
    </row>
    <row r="9" ht="21" customHeight="1" spans="1:8">
      <c r="A9" s="46" t="s">
        <v>325</v>
      </c>
      <c r="B9" s="46"/>
      <c r="C9" s="46"/>
      <c r="D9" s="46"/>
      <c r="E9" s="46"/>
      <c r="F9" s="47"/>
      <c r="G9" s="48"/>
      <c r="H9" s="48"/>
    </row>
    <row r="10" ht="21" customHeight="1" spans="1:8">
      <c r="A10" s="49" t="s">
        <v>265</v>
      </c>
      <c r="B10" s="49"/>
      <c r="C10" s="49"/>
      <c r="D10" s="49"/>
      <c r="E10" s="49"/>
      <c r="F10" s="49"/>
      <c r="G10" s="49"/>
      <c r="H10" s="49"/>
    </row>
    <row r="11" ht="21" customHeight="1" spans="1:8">
      <c r="A11" s="49"/>
      <c r="B11" s="49"/>
      <c r="C11" s="49"/>
      <c r="D11" s="49"/>
      <c r="E11" s="49"/>
      <c r="F11" s="49"/>
      <c r="G11" s="49"/>
      <c r="H11" s="49"/>
    </row>
    <row r="12" ht="21" customHeight="1" spans="1:8">
      <c r="A12" s="49"/>
      <c r="B12" s="49"/>
      <c r="C12" s="49"/>
      <c r="D12" s="49"/>
      <c r="E12" s="49"/>
      <c r="F12" s="49"/>
      <c r="G12" s="49"/>
      <c r="H12" s="49"/>
    </row>
    <row r="13" ht="21" customHeight="1" spans="1:8">
      <c r="A13" s="49"/>
      <c r="B13" s="49"/>
      <c r="C13" s="49"/>
      <c r="D13" s="49"/>
      <c r="E13" s="49"/>
      <c r="F13" s="49"/>
      <c r="G13" s="49"/>
      <c r="H13" s="49"/>
    </row>
    <row r="14" ht="21" customHeight="1" spans="1:8">
      <c r="A14" s="49"/>
      <c r="B14" s="49"/>
      <c r="C14" s="49"/>
      <c r="D14" s="49"/>
      <c r="E14" s="49"/>
      <c r="F14" s="49"/>
      <c r="G14" s="49"/>
      <c r="H14" s="49"/>
    </row>
    <row r="15" ht="21" customHeight="1" spans="1:8">
      <c r="A15" s="49"/>
      <c r="B15" s="49"/>
      <c r="C15" s="49"/>
      <c r="D15" s="49"/>
      <c r="E15" s="49"/>
      <c r="F15" s="49"/>
      <c r="G15" s="49"/>
      <c r="H15" s="49"/>
    </row>
    <row r="16" ht="21" customHeight="1" spans="1:8">
      <c r="A16" s="49"/>
      <c r="B16" s="49"/>
      <c r="C16" s="49"/>
      <c r="D16" s="49"/>
      <c r="E16" s="49"/>
      <c r="F16" s="49"/>
      <c r="G16" s="49"/>
      <c r="H16" s="49"/>
    </row>
    <row r="17" ht="21" customHeight="1" spans="1:8">
      <c r="A17" s="49"/>
      <c r="B17" s="49"/>
      <c r="C17" s="49"/>
      <c r="D17" s="49"/>
      <c r="E17" s="49"/>
      <c r="F17" s="49"/>
      <c r="G17" s="49"/>
      <c r="H17" s="49"/>
    </row>
    <row r="18" ht="21" customHeight="1"/>
    <row r="19" ht="21" customHeight="1"/>
    <row r="20" ht="21" customHeight="1"/>
    <row r="21" ht="21" customHeight="1"/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21"/>
  <sheetViews>
    <sheetView showZeros="0" workbookViewId="0">
      <selection activeCell="I12" sqref="I12"/>
    </sheetView>
  </sheetViews>
  <sheetFormatPr defaultColWidth="9.14414414414414" defaultRowHeight="14.25" customHeight="1"/>
  <cols>
    <col min="1" max="7" width="13.1441441441441" style="1" customWidth="1"/>
    <col min="8" max="8" width="7.57657657657658" style="1" customWidth="1"/>
    <col min="9" max="11" width="10.8468468468468" style="1" customWidth="1"/>
  </cols>
  <sheetData>
    <row r="1" ht="21" customHeight="1" spans="4:11">
      <c r="D1" s="2"/>
      <c r="E1" s="2"/>
      <c r="F1" s="2"/>
      <c r="G1" s="2"/>
      <c r="K1" s="3" t="s">
        <v>326</v>
      </c>
    </row>
    <row r="2" ht="36" customHeight="1" spans="1:11">
      <c r="A2" s="27" t="s">
        <v>327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1" customHeight="1" spans="1:11">
      <c r="A3" s="5" t="str">
        <f>"单位名称："&amp;"文山州麻栗坡县人民检察院"</f>
        <v>单位名称：文山州麻栗坡县人民检察院</v>
      </c>
      <c r="B3" s="6"/>
      <c r="C3" s="6"/>
      <c r="D3" s="6"/>
      <c r="E3" s="6"/>
      <c r="F3" s="6"/>
      <c r="G3" s="6"/>
      <c r="H3" s="7"/>
      <c r="I3" s="7"/>
      <c r="J3" s="7"/>
      <c r="K3" s="8" t="s">
        <v>117</v>
      </c>
    </row>
    <row r="4" ht="21" customHeight="1" spans="1:11">
      <c r="A4" s="9" t="s">
        <v>198</v>
      </c>
      <c r="B4" s="9" t="s">
        <v>128</v>
      </c>
      <c r="C4" s="9" t="s">
        <v>199</v>
      </c>
      <c r="D4" s="10" t="s">
        <v>129</v>
      </c>
      <c r="E4" s="10" t="s">
        <v>130</v>
      </c>
      <c r="F4" s="10" t="s">
        <v>131</v>
      </c>
      <c r="G4" s="10" t="s">
        <v>132</v>
      </c>
      <c r="H4" s="16" t="s">
        <v>30</v>
      </c>
      <c r="I4" s="11" t="s">
        <v>328</v>
      </c>
      <c r="J4" s="12"/>
      <c r="K4" s="13"/>
    </row>
    <row r="5" ht="19.5" customHeight="1" spans="1:11">
      <c r="A5" s="14"/>
      <c r="B5" s="14"/>
      <c r="C5" s="14"/>
      <c r="D5" s="15"/>
      <c r="E5" s="15"/>
      <c r="F5" s="15"/>
      <c r="G5" s="15"/>
      <c r="H5" s="28"/>
      <c r="I5" s="10" t="s">
        <v>33</v>
      </c>
      <c r="J5" s="10" t="s">
        <v>34</v>
      </c>
      <c r="K5" s="10" t="s">
        <v>35</v>
      </c>
    </row>
    <row r="6" ht="19.5" customHeight="1" spans="1:11">
      <c r="A6" s="17"/>
      <c r="B6" s="17"/>
      <c r="C6" s="17"/>
      <c r="D6" s="18"/>
      <c r="E6" s="18"/>
      <c r="F6" s="18"/>
      <c r="G6" s="18"/>
      <c r="H6" s="19"/>
      <c r="I6" s="18" t="s">
        <v>32</v>
      </c>
      <c r="J6" s="18"/>
      <c r="K6" s="18"/>
    </row>
    <row r="7" ht="39.7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3">
        <v>10</v>
      </c>
      <c r="K7" s="33">
        <v>11</v>
      </c>
    </row>
    <row r="8" ht="39.75" customHeight="1" spans="1:11">
      <c r="A8" s="29"/>
      <c r="B8" s="21"/>
      <c r="C8" s="29"/>
      <c r="D8" s="29"/>
      <c r="E8" s="29"/>
      <c r="F8" s="29"/>
      <c r="G8" s="29"/>
      <c r="H8" s="23"/>
      <c r="I8" s="23"/>
      <c r="J8" s="23"/>
      <c r="K8" s="23"/>
    </row>
    <row r="9" ht="39.75" customHeight="1" spans="1:11">
      <c r="A9" s="21"/>
      <c r="B9" s="21"/>
      <c r="C9" s="21"/>
      <c r="D9" s="21"/>
      <c r="E9" s="21"/>
      <c r="F9" s="21"/>
      <c r="G9" s="21"/>
      <c r="H9" s="23"/>
      <c r="I9" s="23"/>
      <c r="J9" s="23"/>
      <c r="K9" s="23"/>
    </row>
    <row r="10" ht="39.75" customHeight="1" spans="1:11">
      <c r="A10" s="30" t="s">
        <v>92</v>
      </c>
      <c r="B10" s="31"/>
      <c r="C10" s="31"/>
      <c r="D10" s="31"/>
      <c r="E10" s="31"/>
      <c r="F10" s="31"/>
      <c r="G10" s="32"/>
      <c r="H10" s="23"/>
      <c r="I10" s="23"/>
      <c r="J10" s="23"/>
      <c r="K10" s="23"/>
    </row>
    <row r="11" ht="21" customHeight="1" spans="1:1">
      <c r="A11" s="1" t="s">
        <v>265</v>
      </c>
    </row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1"/>
  <sheetViews>
    <sheetView showZeros="0" tabSelected="1" workbookViewId="0">
      <selection activeCell="G18" sqref="G18"/>
    </sheetView>
  </sheetViews>
  <sheetFormatPr defaultColWidth="9.14414414414414" defaultRowHeight="14.25" customHeight="1" outlineLevelCol="6"/>
  <cols>
    <col min="1" max="1" width="26.8468468468468" style="1" customWidth="1"/>
    <col min="2" max="2" width="16.7117117117117" style="1" customWidth="1"/>
    <col min="3" max="3" width="20.2792792792793" style="1" customWidth="1"/>
    <col min="4" max="7" width="16.7117117117117" style="1" customWidth="1"/>
  </cols>
  <sheetData>
    <row r="1" ht="21" customHeight="1" spans="4:7">
      <c r="D1" s="2"/>
      <c r="G1" s="3" t="s">
        <v>329</v>
      </c>
    </row>
    <row r="2" ht="36" customHeight="1" spans="1:7">
      <c r="A2" s="4" t="s">
        <v>330</v>
      </c>
      <c r="B2" s="4"/>
      <c r="C2" s="4"/>
      <c r="D2" s="4"/>
      <c r="E2" s="4"/>
      <c r="F2" s="4"/>
      <c r="G2" s="4"/>
    </row>
    <row r="3" ht="21" customHeight="1" spans="1:7">
      <c r="A3" s="5" t="str">
        <f>"单位名称："&amp;"文山州麻栗坡县人民检察院"</f>
        <v>单位名称：文山州麻栗坡县人民检察院</v>
      </c>
      <c r="B3" s="6"/>
      <c r="C3" s="6"/>
      <c r="D3" s="6"/>
      <c r="E3" s="7"/>
      <c r="F3" s="7"/>
      <c r="G3" s="8" t="s">
        <v>117</v>
      </c>
    </row>
    <row r="4" ht="21" customHeight="1" spans="1:7">
      <c r="A4" s="9" t="s">
        <v>199</v>
      </c>
      <c r="B4" s="9" t="s">
        <v>198</v>
      </c>
      <c r="C4" s="9" t="s">
        <v>128</v>
      </c>
      <c r="D4" s="10" t="s">
        <v>331</v>
      </c>
      <c r="E4" s="11" t="s">
        <v>33</v>
      </c>
      <c r="F4" s="12"/>
      <c r="G4" s="13"/>
    </row>
    <row r="5" ht="19.5" customHeight="1" spans="1:7">
      <c r="A5" s="14"/>
      <c r="B5" s="14"/>
      <c r="C5" s="14"/>
      <c r="D5" s="15"/>
      <c r="E5" s="16" t="s">
        <v>332</v>
      </c>
      <c r="F5" s="10" t="s">
        <v>333</v>
      </c>
      <c r="G5" s="10" t="s">
        <v>334</v>
      </c>
    </row>
    <row r="6" ht="19.5" customHeight="1" spans="1:7">
      <c r="A6" s="17"/>
      <c r="B6" s="17"/>
      <c r="C6" s="17"/>
      <c r="D6" s="18"/>
      <c r="E6" s="19"/>
      <c r="F6" s="18" t="s">
        <v>32</v>
      </c>
      <c r="G6" s="18"/>
    </row>
    <row r="7" ht="33.7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33.75" customHeight="1" spans="1:7">
      <c r="A8" s="21" t="s">
        <v>45</v>
      </c>
      <c r="B8" s="22"/>
      <c r="C8" s="22"/>
      <c r="D8" s="21"/>
      <c r="E8" s="23">
        <v>610000</v>
      </c>
      <c r="F8" s="23">
        <v>610000</v>
      </c>
      <c r="G8" s="23">
        <v>610000</v>
      </c>
    </row>
    <row r="9" ht="33.75" customHeight="1" spans="1:7">
      <c r="A9" s="21"/>
      <c r="B9" s="21" t="s">
        <v>335</v>
      </c>
      <c r="C9" s="21" t="s">
        <v>205</v>
      </c>
      <c r="D9" s="21" t="s">
        <v>336</v>
      </c>
      <c r="E9" s="23">
        <v>610000</v>
      </c>
      <c r="F9" s="23">
        <v>610000</v>
      </c>
      <c r="G9" s="23">
        <v>610000</v>
      </c>
    </row>
    <row r="10" ht="33.75" customHeight="1" spans="1:7">
      <c r="A10" s="24" t="s">
        <v>30</v>
      </c>
      <c r="B10" s="25" t="s">
        <v>337</v>
      </c>
      <c r="C10" s="25"/>
      <c r="D10" s="26"/>
      <c r="E10" s="23">
        <v>610000</v>
      </c>
      <c r="F10" s="23">
        <v>610000</v>
      </c>
      <c r="G10" s="23">
        <v>610000</v>
      </c>
    </row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21"/>
  <sheetViews>
    <sheetView showZeros="0" workbookViewId="0">
      <selection activeCell="F16" sqref="F16"/>
    </sheetView>
  </sheetViews>
  <sheetFormatPr defaultColWidth="8" defaultRowHeight="14.25" customHeight="1"/>
  <cols>
    <col min="1" max="1" width="17.5765765765766" style="1" customWidth="1"/>
    <col min="2" max="2" width="21" style="1" customWidth="1"/>
    <col min="3" max="3" width="13.5765765765766" style="1" customWidth="1"/>
    <col min="4" max="4" width="14.5765765765766" style="1" customWidth="1"/>
    <col min="5" max="5" width="14.4234234234234" style="1" customWidth="1"/>
    <col min="6" max="8" width="7.57657657657658" style="1" customWidth="1"/>
    <col min="9" max="9" width="14.5765765765766" style="1" customWidth="1"/>
    <col min="10" max="13" width="7.14414414414414" style="1" customWidth="1"/>
    <col min="14" max="14" width="7.79279279279279" style="1" customWidth="1"/>
    <col min="15" max="15" width="13.7117117117117" style="1" customWidth="1"/>
    <col min="16" max="18" width="7.14414414414414" style="1" customWidth="1"/>
    <col min="19" max="19" width="12.3603603603604" style="1" customWidth="1"/>
  </cols>
  <sheetData>
    <row r="1" ht="21" customHeight="1" spans="1:18">
      <c r="A1" s="148"/>
      <c r="J1" s="160"/>
      <c r="R1" s="3" t="s">
        <v>26</v>
      </c>
    </row>
    <row r="2" ht="36" customHeight="1" spans="1:19">
      <c r="A2" s="149" t="s">
        <v>27</v>
      </c>
      <c r="B2" s="27"/>
      <c r="C2" s="27"/>
      <c r="D2" s="27"/>
      <c r="E2" s="27"/>
      <c r="F2" s="27"/>
      <c r="G2" s="27"/>
      <c r="H2" s="27"/>
      <c r="I2" s="27"/>
      <c r="J2" s="51"/>
      <c r="K2" s="27"/>
      <c r="L2" s="27"/>
      <c r="M2" s="27"/>
      <c r="N2" s="27"/>
      <c r="O2" s="27"/>
      <c r="P2" s="27"/>
      <c r="Q2" s="27"/>
      <c r="R2" s="27"/>
      <c r="S2" s="27"/>
    </row>
    <row r="3" ht="27" customHeight="1" spans="1:19">
      <c r="A3" s="95" t="str">
        <f>"单位名称："&amp;"文山州麻栗坡县人民检察院"</f>
        <v>单位名称：文山州麻栗坡县人民检察院</v>
      </c>
      <c r="B3" s="7"/>
      <c r="C3" s="7"/>
      <c r="D3" s="7"/>
      <c r="E3" s="7"/>
      <c r="F3" s="7"/>
      <c r="G3" s="7"/>
      <c r="H3" s="7"/>
      <c r="I3" s="7"/>
      <c r="J3" s="161"/>
      <c r="K3" s="7"/>
      <c r="L3" s="7"/>
      <c r="M3" s="7"/>
      <c r="N3" s="3"/>
      <c r="O3" s="3"/>
      <c r="P3" s="3"/>
      <c r="Q3" s="3"/>
      <c r="R3" s="3" t="s">
        <v>2</v>
      </c>
      <c r="S3" s="3" t="s">
        <v>2</v>
      </c>
    </row>
    <row r="4" ht="21" customHeight="1" spans="1:19">
      <c r="A4" s="150" t="s">
        <v>28</v>
      </c>
      <c r="B4" s="151" t="s">
        <v>29</v>
      </c>
      <c r="C4" s="151" t="s">
        <v>30</v>
      </c>
      <c r="D4" s="152" t="s">
        <v>31</v>
      </c>
      <c r="E4" s="153"/>
      <c r="F4" s="153"/>
      <c r="G4" s="153"/>
      <c r="H4" s="153"/>
      <c r="I4" s="153"/>
      <c r="J4" s="162"/>
      <c r="K4" s="153"/>
      <c r="L4" s="153"/>
      <c r="M4" s="153"/>
      <c r="N4" s="163"/>
      <c r="O4" s="163" t="s">
        <v>20</v>
      </c>
      <c r="P4" s="163"/>
      <c r="Q4" s="163"/>
      <c r="R4" s="163"/>
      <c r="S4" s="163"/>
    </row>
    <row r="5" ht="21" customHeight="1" spans="1:19">
      <c r="A5" s="154"/>
      <c r="B5" s="155"/>
      <c r="C5" s="155"/>
      <c r="D5" s="155" t="s">
        <v>32</v>
      </c>
      <c r="E5" s="155" t="s">
        <v>33</v>
      </c>
      <c r="F5" s="155" t="s">
        <v>34</v>
      </c>
      <c r="G5" s="155" t="s">
        <v>35</v>
      </c>
      <c r="H5" s="155" t="s">
        <v>36</v>
      </c>
      <c r="I5" s="164" t="s">
        <v>37</v>
      </c>
      <c r="J5" s="165"/>
      <c r="K5" s="164" t="s">
        <v>38</v>
      </c>
      <c r="L5" s="164" t="s">
        <v>39</v>
      </c>
      <c r="M5" s="164" t="s">
        <v>40</v>
      </c>
      <c r="N5" s="166" t="s">
        <v>41</v>
      </c>
      <c r="O5" s="167" t="s">
        <v>32</v>
      </c>
      <c r="P5" s="167" t="s">
        <v>33</v>
      </c>
      <c r="Q5" s="167" t="s">
        <v>34</v>
      </c>
      <c r="R5" s="167" t="s">
        <v>35</v>
      </c>
      <c r="S5" s="167" t="s">
        <v>42</v>
      </c>
    </row>
    <row r="6" ht="57" customHeight="1" spans="1:19">
      <c r="A6" s="156"/>
      <c r="B6" s="157"/>
      <c r="C6" s="157"/>
      <c r="D6" s="157"/>
      <c r="E6" s="157"/>
      <c r="F6" s="157"/>
      <c r="G6" s="157"/>
      <c r="H6" s="157"/>
      <c r="I6" s="168" t="s">
        <v>32</v>
      </c>
      <c r="J6" s="168" t="s">
        <v>43</v>
      </c>
      <c r="K6" s="168" t="s">
        <v>38</v>
      </c>
      <c r="L6" s="168" t="s">
        <v>39</v>
      </c>
      <c r="M6" s="168" t="s">
        <v>40</v>
      </c>
      <c r="N6" s="168" t="s">
        <v>41</v>
      </c>
      <c r="O6" s="168"/>
      <c r="P6" s="168"/>
      <c r="Q6" s="168"/>
      <c r="R6" s="168"/>
      <c r="S6" s="168"/>
    </row>
    <row r="7" ht="16.5" customHeight="1" spans="1:19">
      <c r="A7" s="132">
        <v>1</v>
      </c>
      <c r="B7" s="20">
        <v>2</v>
      </c>
      <c r="C7" s="20">
        <v>3</v>
      </c>
      <c r="D7" s="20">
        <v>4</v>
      </c>
      <c r="E7" s="132">
        <v>5</v>
      </c>
      <c r="F7" s="20">
        <v>6</v>
      </c>
      <c r="G7" s="20">
        <v>7</v>
      </c>
      <c r="H7" s="132">
        <v>8</v>
      </c>
      <c r="I7" s="20">
        <v>9</v>
      </c>
      <c r="J7" s="33">
        <v>10</v>
      </c>
      <c r="K7" s="33">
        <v>11</v>
      </c>
      <c r="L7" s="169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</row>
    <row r="8" ht="31.5" customHeight="1" spans="1:19">
      <c r="A8" s="29" t="s">
        <v>44</v>
      </c>
      <c r="B8" s="29" t="s">
        <v>45</v>
      </c>
      <c r="C8" s="23">
        <v>7871187.86</v>
      </c>
      <c r="D8" s="122">
        <v>7771187.86</v>
      </c>
      <c r="E8" s="94">
        <v>7771187.86</v>
      </c>
      <c r="F8" s="94"/>
      <c r="G8" s="94"/>
      <c r="H8" s="94"/>
      <c r="I8" s="94"/>
      <c r="J8" s="94"/>
      <c r="K8" s="94"/>
      <c r="L8" s="94"/>
      <c r="M8" s="94"/>
      <c r="N8" s="94"/>
      <c r="O8" s="94">
        <v>100000</v>
      </c>
      <c r="P8" s="94"/>
      <c r="Q8" s="94"/>
      <c r="R8" s="94"/>
      <c r="S8" s="94">
        <v>100000</v>
      </c>
    </row>
    <row r="9" ht="30" customHeight="1" spans="1:19">
      <c r="A9" s="158" t="s">
        <v>30</v>
      </c>
      <c r="B9" s="159"/>
      <c r="C9" s="122">
        <v>7871187.86</v>
      </c>
      <c r="D9" s="122">
        <v>7771187.86</v>
      </c>
      <c r="E9" s="94">
        <v>7771187.86</v>
      </c>
      <c r="F9" s="94"/>
      <c r="G9" s="94"/>
      <c r="H9" s="94"/>
      <c r="I9" s="94"/>
      <c r="J9" s="94"/>
      <c r="K9" s="94"/>
      <c r="L9" s="94"/>
      <c r="M9" s="94"/>
      <c r="N9" s="94"/>
      <c r="O9" s="94">
        <v>100000</v>
      </c>
      <c r="P9" s="94"/>
      <c r="Q9" s="94"/>
      <c r="R9" s="94"/>
      <c r="S9" s="94">
        <v>100000</v>
      </c>
    </row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Zeros="0" workbookViewId="0">
      <selection activeCell="I16" sqref="I16"/>
    </sheetView>
  </sheetViews>
  <sheetFormatPr defaultColWidth="9.14414414414414" defaultRowHeight="14.25" customHeight="1"/>
  <cols>
    <col min="1" max="1" width="14.2792792792793" style="1" customWidth="1"/>
    <col min="2" max="2" width="32.5765765765766" style="1" customWidth="1"/>
    <col min="3" max="3" width="15" style="1" customWidth="1"/>
    <col min="4" max="6" width="14.5765765765766" style="1" customWidth="1"/>
    <col min="7" max="9" width="9.27927927927928" style="1" customWidth="1"/>
    <col min="10" max="10" width="17.8468468468468" style="1" customWidth="1"/>
    <col min="11" max="14" width="7.42342342342342" style="1" customWidth="1"/>
    <col min="15" max="15" width="16" style="1" customWidth="1"/>
  </cols>
  <sheetData>
    <row r="1" ht="21" customHeight="1" spans="15:15">
      <c r="O1" s="61" t="s">
        <v>46</v>
      </c>
    </row>
    <row r="2" ht="28.5" customHeight="1" spans="1:15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27" customHeight="1" spans="1:15">
      <c r="A3" s="103" t="str">
        <f>"单位名称："&amp;"文山州麻栗坡县人民检察院"</f>
        <v>单位名称：文山州麻栗坡县人民检察院</v>
      </c>
      <c r="B3" s="104"/>
      <c r="C3" s="64"/>
      <c r="D3" s="64"/>
      <c r="E3" s="64"/>
      <c r="F3" s="64"/>
      <c r="G3" s="7"/>
      <c r="H3" s="64"/>
      <c r="I3" s="64"/>
      <c r="J3" s="7"/>
      <c r="K3" s="64"/>
      <c r="L3" s="64"/>
      <c r="M3" s="7"/>
      <c r="N3" s="7"/>
      <c r="O3" s="61" t="s">
        <v>2</v>
      </c>
    </row>
    <row r="4" ht="18.75" customHeight="1" spans="1:15">
      <c r="A4" s="10" t="s">
        <v>48</v>
      </c>
      <c r="B4" s="10" t="s">
        <v>49</v>
      </c>
      <c r="C4" s="16" t="s">
        <v>30</v>
      </c>
      <c r="D4" s="67" t="s">
        <v>33</v>
      </c>
      <c r="E4" s="67"/>
      <c r="F4" s="67"/>
      <c r="G4" s="147" t="s">
        <v>34</v>
      </c>
      <c r="H4" s="10" t="s">
        <v>35</v>
      </c>
      <c r="I4" s="10" t="s">
        <v>50</v>
      </c>
      <c r="J4" s="11" t="s">
        <v>51</v>
      </c>
      <c r="K4" s="74" t="s">
        <v>52</v>
      </c>
      <c r="L4" s="74" t="s">
        <v>53</v>
      </c>
      <c r="M4" s="74" t="s">
        <v>54</v>
      </c>
      <c r="N4" s="74" t="s">
        <v>55</v>
      </c>
      <c r="O4" s="89" t="s">
        <v>56</v>
      </c>
    </row>
    <row r="5" ht="60" customHeight="1" spans="1:15">
      <c r="A5" s="19"/>
      <c r="B5" s="19"/>
      <c r="C5" s="19"/>
      <c r="D5" s="67" t="s">
        <v>32</v>
      </c>
      <c r="E5" s="67" t="s">
        <v>57</v>
      </c>
      <c r="F5" s="67" t="s">
        <v>58</v>
      </c>
      <c r="G5" s="19"/>
      <c r="H5" s="19"/>
      <c r="I5" s="19"/>
      <c r="J5" s="67" t="s">
        <v>32</v>
      </c>
      <c r="K5" s="93" t="s">
        <v>52</v>
      </c>
      <c r="L5" s="93" t="s">
        <v>53</v>
      </c>
      <c r="M5" s="93" t="s">
        <v>54</v>
      </c>
      <c r="N5" s="93" t="s">
        <v>55</v>
      </c>
      <c r="O5" s="93" t="s">
        <v>56</v>
      </c>
    </row>
    <row r="6" ht="21" customHeight="1" spans="1:15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53">
        <v>8</v>
      </c>
      <c r="I6" s="53">
        <v>9</v>
      </c>
      <c r="J6" s="53">
        <v>10</v>
      </c>
      <c r="K6" s="53">
        <v>11</v>
      </c>
      <c r="L6" s="53">
        <v>12</v>
      </c>
      <c r="M6" s="53">
        <v>13</v>
      </c>
      <c r="N6" s="53">
        <v>14</v>
      </c>
      <c r="O6" s="67">
        <v>15</v>
      </c>
    </row>
    <row r="7" ht="21" customHeight="1" spans="1:15">
      <c r="A7" s="29" t="s">
        <v>59</v>
      </c>
      <c r="B7" s="29" t="s">
        <v>60</v>
      </c>
      <c r="C7" s="122">
        <v>6413473.31</v>
      </c>
      <c r="D7" s="122">
        <v>6313473.31</v>
      </c>
      <c r="E7" s="122">
        <v>5703473.31</v>
      </c>
      <c r="F7" s="122">
        <v>610000</v>
      </c>
      <c r="G7" s="94"/>
      <c r="H7" s="122"/>
      <c r="I7" s="122"/>
      <c r="J7" s="122">
        <v>100000</v>
      </c>
      <c r="K7" s="122"/>
      <c r="L7" s="122"/>
      <c r="M7" s="94"/>
      <c r="N7" s="122"/>
      <c r="O7" s="122">
        <v>100000</v>
      </c>
    </row>
    <row r="8" ht="21" customHeight="1" spans="1:15">
      <c r="A8" s="130" t="s">
        <v>61</v>
      </c>
      <c r="B8" s="130" t="s">
        <v>62</v>
      </c>
      <c r="C8" s="122">
        <v>6413473.31</v>
      </c>
      <c r="D8" s="122">
        <v>6313473.31</v>
      </c>
      <c r="E8" s="122">
        <v>5703473.31</v>
      </c>
      <c r="F8" s="122">
        <v>610000</v>
      </c>
      <c r="G8" s="94"/>
      <c r="H8" s="122"/>
      <c r="I8" s="122"/>
      <c r="J8" s="122">
        <v>100000</v>
      </c>
      <c r="K8" s="122"/>
      <c r="L8" s="122"/>
      <c r="M8" s="94"/>
      <c r="N8" s="122"/>
      <c r="O8" s="122">
        <v>100000</v>
      </c>
    </row>
    <row r="9" ht="21" customHeight="1" spans="1:15">
      <c r="A9" s="131" t="s">
        <v>63</v>
      </c>
      <c r="B9" s="131" t="s">
        <v>64</v>
      </c>
      <c r="C9" s="122">
        <v>5127473.31</v>
      </c>
      <c r="D9" s="122">
        <v>5127473.31</v>
      </c>
      <c r="E9" s="122">
        <v>5127473.31</v>
      </c>
      <c r="F9" s="122"/>
      <c r="G9" s="94"/>
      <c r="H9" s="122"/>
      <c r="I9" s="122"/>
      <c r="J9" s="122"/>
      <c r="K9" s="122"/>
      <c r="L9" s="122"/>
      <c r="M9" s="94"/>
      <c r="N9" s="122"/>
      <c r="O9" s="122"/>
    </row>
    <row r="10" ht="21" customHeight="1" spans="1:15">
      <c r="A10" s="131" t="s">
        <v>65</v>
      </c>
      <c r="B10" s="131" t="s">
        <v>66</v>
      </c>
      <c r="C10" s="122">
        <v>1286000</v>
      </c>
      <c r="D10" s="122">
        <v>1186000</v>
      </c>
      <c r="E10" s="122">
        <v>576000</v>
      </c>
      <c r="F10" s="122">
        <v>610000</v>
      </c>
      <c r="G10" s="94"/>
      <c r="H10" s="122"/>
      <c r="I10" s="122"/>
      <c r="J10" s="122">
        <v>100000</v>
      </c>
      <c r="K10" s="122"/>
      <c r="L10" s="122"/>
      <c r="M10" s="94"/>
      <c r="N10" s="122"/>
      <c r="O10" s="122">
        <v>100000</v>
      </c>
    </row>
    <row r="11" ht="21" customHeight="1" spans="1:15">
      <c r="A11" s="29" t="s">
        <v>67</v>
      </c>
      <c r="B11" s="29" t="s">
        <v>68</v>
      </c>
      <c r="C11" s="122">
        <v>580310.84</v>
      </c>
      <c r="D11" s="122">
        <v>580310.84</v>
      </c>
      <c r="E11" s="122">
        <v>580310.84</v>
      </c>
      <c r="F11" s="122"/>
      <c r="G11" s="94"/>
      <c r="H11" s="122"/>
      <c r="I11" s="122"/>
      <c r="J11" s="122"/>
      <c r="K11" s="122"/>
      <c r="L11" s="122"/>
      <c r="M11" s="94"/>
      <c r="N11" s="122"/>
      <c r="O11" s="122"/>
    </row>
    <row r="12" ht="21" customHeight="1" spans="1:15">
      <c r="A12" s="130" t="s">
        <v>69</v>
      </c>
      <c r="B12" s="130" t="s">
        <v>70</v>
      </c>
      <c r="C12" s="122">
        <v>574448.45</v>
      </c>
      <c r="D12" s="122">
        <v>574448.45</v>
      </c>
      <c r="E12" s="122">
        <v>574448.45</v>
      </c>
      <c r="F12" s="122"/>
      <c r="G12" s="94"/>
      <c r="H12" s="122"/>
      <c r="I12" s="122"/>
      <c r="J12" s="122"/>
      <c r="K12" s="122"/>
      <c r="L12" s="122"/>
      <c r="M12" s="94"/>
      <c r="N12" s="122"/>
      <c r="O12" s="122"/>
    </row>
    <row r="13" ht="21" customHeight="1" spans="1:15">
      <c r="A13" s="131" t="s">
        <v>71</v>
      </c>
      <c r="B13" s="131" t="s">
        <v>72</v>
      </c>
      <c r="C13" s="122">
        <v>574448.45</v>
      </c>
      <c r="D13" s="122">
        <v>574448.45</v>
      </c>
      <c r="E13" s="122">
        <v>574448.45</v>
      </c>
      <c r="F13" s="122"/>
      <c r="G13" s="94"/>
      <c r="H13" s="122"/>
      <c r="I13" s="122"/>
      <c r="J13" s="122"/>
      <c r="K13" s="122"/>
      <c r="L13" s="122"/>
      <c r="M13" s="94"/>
      <c r="N13" s="122"/>
      <c r="O13" s="122"/>
    </row>
    <row r="14" ht="21" customHeight="1" spans="1:15">
      <c r="A14" s="130" t="s">
        <v>73</v>
      </c>
      <c r="B14" s="130" t="s">
        <v>74</v>
      </c>
      <c r="C14" s="122">
        <v>5862.39</v>
      </c>
      <c r="D14" s="122">
        <v>5862.39</v>
      </c>
      <c r="E14" s="122">
        <v>5862.39</v>
      </c>
      <c r="F14" s="122"/>
      <c r="G14" s="94"/>
      <c r="H14" s="122"/>
      <c r="I14" s="122"/>
      <c r="J14" s="122"/>
      <c r="K14" s="122"/>
      <c r="L14" s="122"/>
      <c r="M14" s="94"/>
      <c r="N14" s="122"/>
      <c r="O14" s="122"/>
    </row>
    <row r="15" ht="21" customHeight="1" spans="1:15">
      <c r="A15" s="131" t="s">
        <v>75</v>
      </c>
      <c r="B15" s="131" t="s">
        <v>74</v>
      </c>
      <c r="C15" s="122">
        <v>5862.39</v>
      </c>
      <c r="D15" s="122">
        <v>5862.39</v>
      </c>
      <c r="E15" s="122">
        <v>5862.39</v>
      </c>
      <c r="F15" s="122"/>
      <c r="G15" s="94"/>
      <c r="H15" s="122"/>
      <c r="I15" s="122"/>
      <c r="J15" s="122"/>
      <c r="K15" s="122"/>
      <c r="L15" s="122"/>
      <c r="M15" s="94"/>
      <c r="N15" s="122"/>
      <c r="O15" s="122"/>
    </row>
    <row r="16" ht="21" customHeight="1" spans="1:15">
      <c r="A16" s="29" t="s">
        <v>76</v>
      </c>
      <c r="B16" s="29" t="s">
        <v>77</v>
      </c>
      <c r="C16" s="122">
        <v>397311.33</v>
      </c>
      <c r="D16" s="122">
        <v>397311.33</v>
      </c>
      <c r="E16" s="122">
        <v>397311.33</v>
      </c>
      <c r="F16" s="122"/>
      <c r="G16" s="94"/>
      <c r="H16" s="122"/>
      <c r="I16" s="122"/>
      <c r="J16" s="122"/>
      <c r="K16" s="122"/>
      <c r="L16" s="122"/>
      <c r="M16" s="94"/>
      <c r="N16" s="122"/>
      <c r="O16" s="122"/>
    </row>
    <row r="17" ht="21" customHeight="1" spans="1:15">
      <c r="A17" s="130" t="s">
        <v>78</v>
      </c>
      <c r="B17" s="130" t="s">
        <v>79</v>
      </c>
      <c r="C17" s="122">
        <v>397311.33</v>
      </c>
      <c r="D17" s="122">
        <v>397311.33</v>
      </c>
      <c r="E17" s="122">
        <v>397311.33</v>
      </c>
      <c r="F17" s="122"/>
      <c r="G17" s="94"/>
      <c r="H17" s="122"/>
      <c r="I17" s="122"/>
      <c r="J17" s="122"/>
      <c r="K17" s="122"/>
      <c r="L17" s="122"/>
      <c r="M17" s="94"/>
      <c r="N17" s="122"/>
      <c r="O17" s="122"/>
    </row>
    <row r="18" ht="21" customHeight="1" spans="1:15">
      <c r="A18" s="131" t="s">
        <v>80</v>
      </c>
      <c r="B18" s="131" t="s">
        <v>81</v>
      </c>
      <c r="C18" s="122">
        <v>272863.01</v>
      </c>
      <c r="D18" s="122">
        <v>272863.01</v>
      </c>
      <c r="E18" s="122">
        <v>272863.01</v>
      </c>
      <c r="F18" s="122"/>
      <c r="G18" s="94"/>
      <c r="H18" s="122"/>
      <c r="I18" s="122"/>
      <c r="J18" s="122"/>
      <c r="K18" s="122"/>
      <c r="L18" s="122"/>
      <c r="M18" s="94"/>
      <c r="N18" s="122"/>
      <c r="O18" s="122"/>
    </row>
    <row r="19" ht="21" customHeight="1" spans="1:15">
      <c r="A19" s="131" t="s">
        <v>82</v>
      </c>
      <c r="B19" s="131" t="s">
        <v>83</v>
      </c>
      <c r="C19" s="122">
        <v>105665.92</v>
      </c>
      <c r="D19" s="122">
        <v>105665.92</v>
      </c>
      <c r="E19" s="122">
        <v>105665.92</v>
      </c>
      <c r="F19" s="122"/>
      <c r="G19" s="94"/>
      <c r="H19" s="122"/>
      <c r="I19" s="122"/>
      <c r="J19" s="122"/>
      <c r="K19" s="122"/>
      <c r="L19" s="122"/>
      <c r="M19" s="94"/>
      <c r="N19" s="122"/>
      <c r="O19" s="122"/>
    </row>
    <row r="20" ht="21" customHeight="1" spans="1:15">
      <c r="A20" s="131" t="s">
        <v>84</v>
      </c>
      <c r="B20" s="131" t="s">
        <v>85</v>
      </c>
      <c r="C20" s="122">
        <v>18782.4</v>
      </c>
      <c r="D20" s="122">
        <v>18782.4</v>
      </c>
      <c r="E20" s="122">
        <v>18782.4</v>
      </c>
      <c r="F20" s="122"/>
      <c r="G20" s="94"/>
      <c r="H20" s="122"/>
      <c r="I20" s="122"/>
      <c r="J20" s="122"/>
      <c r="K20" s="122"/>
      <c r="L20" s="122"/>
      <c r="M20" s="94"/>
      <c r="N20" s="122"/>
      <c r="O20" s="122"/>
    </row>
    <row r="21" ht="21" customHeight="1" spans="1:15">
      <c r="A21" s="29" t="s">
        <v>86</v>
      </c>
      <c r="B21" s="29" t="s">
        <v>87</v>
      </c>
      <c r="C21" s="122">
        <v>480092.38</v>
      </c>
      <c r="D21" s="122">
        <v>480092.38</v>
      </c>
      <c r="E21" s="122">
        <v>480092.38</v>
      </c>
      <c r="F21" s="122"/>
      <c r="G21" s="94"/>
      <c r="H21" s="122"/>
      <c r="I21" s="122"/>
      <c r="J21" s="122"/>
      <c r="K21" s="122"/>
      <c r="L21" s="122"/>
      <c r="M21" s="94"/>
      <c r="N21" s="122"/>
      <c r="O21" s="122"/>
    </row>
    <row r="22" ht="21" customHeight="1" spans="1:15">
      <c r="A22" s="130" t="s">
        <v>88</v>
      </c>
      <c r="B22" s="130" t="s">
        <v>89</v>
      </c>
      <c r="C22" s="122">
        <v>480092.38</v>
      </c>
      <c r="D22" s="122">
        <v>480092.38</v>
      </c>
      <c r="E22" s="122">
        <v>480092.38</v>
      </c>
      <c r="F22" s="122"/>
      <c r="G22" s="94"/>
      <c r="H22" s="122"/>
      <c r="I22" s="122"/>
      <c r="J22" s="122"/>
      <c r="K22" s="122"/>
      <c r="L22" s="122"/>
      <c r="M22" s="94"/>
      <c r="N22" s="122"/>
      <c r="O22" s="122"/>
    </row>
    <row r="23" ht="21" customHeight="1" spans="1:15">
      <c r="A23" s="131" t="s">
        <v>90</v>
      </c>
      <c r="B23" s="131" t="s">
        <v>91</v>
      </c>
      <c r="C23" s="122">
        <v>480092.38</v>
      </c>
      <c r="D23" s="122">
        <v>480092.38</v>
      </c>
      <c r="E23" s="122">
        <v>480092.38</v>
      </c>
      <c r="F23" s="122"/>
      <c r="G23" s="94"/>
      <c r="H23" s="122"/>
      <c r="I23" s="122"/>
      <c r="J23" s="122"/>
      <c r="K23" s="122"/>
      <c r="L23" s="122"/>
      <c r="M23" s="94"/>
      <c r="N23" s="122"/>
      <c r="O23" s="122"/>
    </row>
    <row r="24" ht="21" customHeight="1" spans="1:15">
      <c r="A24" s="105" t="s">
        <v>92</v>
      </c>
      <c r="B24" s="106" t="s">
        <v>92</v>
      </c>
      <c r="C24" s="122">
        <v>7871187.86</v>
      </c>
      <c r="D24" s="122">
        <v>7771187.86</v>
      </c>
      <c r="E24" s="122">
        <v>7161187.86</v>
      </c>
      <c r="F24" s="122">
        <v>610000</v>
      </c>
      <c r="G24" s="94"/>
      <c r="H24" s="122"/>
      <c r="I24" s="122"/>
      <c r="J24" s="122">
        <v>100000</v>
      </c>
      <c r="K24" s="122"/>
      <c r="L24" s="122"/>
      <c r="M24" s="94"/>
      <c r="N24" s="122"/>
      <c r="O24" s="122">
        <v>100000</v>
      </c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6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D24" sqref="D24"/>
    </sheetView>
  </sheetViews>
  <sheetFormatPr defaultColWidth="9.14414414414414" defaultRowHeight="14.25" customHeight="1" outlineLevelCol="3"/>
  <cols>
    <col min="1" max="1" width="30.7117117117117" style="1" customWidth="1"/>
    <col min="2" max="2" width="32.7117117117117" style="1" customWidth="1"/>
    <col min="3" max="3" width="29.7117117117117" style="1" customWidth="1"/>
    <col min="4" max="4" width="33.2792792792793" style="1" customWidth="1"/>
  </cols>
  <sheetData>
    <row r="1" ht="21" customHeight="1" spans="4:4">
      <c r="D1" s="102" t="s">
        <v>93</v>
      </c>
    </row>
    <row r="2" ht="31.5" customHeight="1" spans="1:4">
      <c r="A2" s="50" t="s">
        <v>94</v>
      </c>
      <c r="B2" s="134"/>
      <c r="C2" s="134"/>
      <c r="D2" s="134"/>
    </row>
    <row r="3" ht="26.25" customHeight="1" spans="1:4">
      <c r="A3" s="5" t="str">
        <f>"单位名称："&amp;"文山州麻栗坡县人民检察院"</f>
        <v>单位名称：文山州麻栗坡县人民检察院</v>
      </c>
      <c r="B3" s="135"/>
      <c r="C3" s="135"/>
      <c r="D3" s="102" t="s">
        <v>2</v>
      </c>
    </row>
    <row r="4" ht="30" customHeight="1" spans="1:4">
      <c r="A4" s="11" t="s">
        <v>3</v>
      </c>
      <c r="B4" s="13"/>
      <c r="C4" s="11" t="s">
        <v>4</v>
      </c>
      <c r="D4" s="13"/>
    </row>
    <row r="5" ht="15.75" customHeight="1" spans="1:4">
      <c r="A5" s="16" t="s">
        <v>5</v>
      </c>
      <c r="B5" s="136" t="s">
        <v>6</v>
      </c>
      <c r="C5" s="16" t="s">
        <v>95</v>
      </c>
      <c r="D5" s="136" t="s">
        <v>6</v>
      </c>
    </row>
    <row r="6" ht="18" customHeight="1" spans="1:4">
      <c r="A6" s="19"/>
      <c r="B6" s="18"/>
      <c r="C6" s="19"/>
      <c r="D6" s="18"/>
    </row>
    <row r="7" ht="29.25" customHeight="1" spans="1:4">
      <c r="A7" s="137" t="s">
        <v>96</v>
      </c>
      <c r="B7" s="138">
        <v>7771187.86</v>
      </c>
      <c r="C7" s="139" t="s">
        <v>97</v>
      </c>
      <c r="D7" s="138">
        <v>7771187.86</v>
      </c>
    </row>
    <row r="8" ht="29.25" customHeight="1" spans="1:4">
      <c r="A8" s="140" t="s">
        <v>98</v>
      </c>
      <c r="B8" s="94">
        <v>7771187.86</v>
      </c>
      <c r="C8" s="109" t="str">
        <f>"（一）"&amp;"公共安全支出"</f>
        <v>（一）公共安全支出</v>
      </c>
      <c r="D8" s="94">
        <v>6313473.31</v>
      </c>
    </row>
    <row r="9" ht="29.25" customHeight="1" spans="1:4">
      <c r="A9" s="140" t="s">
        <v>99</v>
      </c>
      <c r="B9" s="94"/>
      <c r="C9" s="109" t="str">
        <f>"（二）"&amp;"社会保障和就业支出"</f>
        <v>（二）社会保障和就业支出</v>
      </c>
      <c r="D9" s="94">
        <v>580310.84</v>
      </c>
    </row>
    <row r="10" ht="29.25" customHeight="1" spans="1:4">
      <c r="A10" s="140" t="s">
        <v>100</v>
      </c>
      <c r="B10" s="94"/>
      <c r="C10" s="109" t="str">
        <f>"（三）"&amp;"卫生健康支出"</f>
        <v>（三）卫生健康支出</v>
      </c>
      <c r="D10" s="94">
        <v>397311.33</v>
      </c>
    </row>
    <row r="11" ht="29.25" customHeight="1" spans="1:4">
      <c r="A11" s="141" t="s">
        <v>101</v>
      </c>
      <c r="B11" s="142"/>
      <c r="C11" s="109" t="str">
        <f>"（四）"&amp;"住房保障支出"</f>
        <v>（四）住房保障支出</v>
      </c>
      <c r="D11" s="94">
        <v>480092.38</v>
      </c>
    </row>
    <row r="12" ht="29.25" customHeight="1" spans="1:4">
      <c r="A12" s="140" t="s">
        <v>98</v>
      </c>
      <c r="B12" s="122"/>
      <c r="C12" s="143"/>
      <c r="D12" s="142"/>
    </row>
    <row r="13" ht="29.25" customHeight="1" spans="1:4">
      <c r="A13" s="144" t="s">
        <v>99</v>
      </c>
      <c r="B13" s="122"/>
      <c r="C13" s="143"/>
      <c r="D13" s="142"/>
    </row>
    <row r="14" ht="29.25" customHeight="1" spans="1:4">
      <c r="A14" s="144" t="s">
        <v>100</v>
      </c>
      <c r="B14" s="142"/>
      <c r="C14" s="143"/>
      <c r="D14" s="142"/>
    </row>
    <row r="15" ht="29.25" customHeight="1" spans="1:4">
      <c r="A15" s="145"/>
      <c r="B15" s="142"/>
      <c r="C15" s="146" t="s">
        <v>102</v>
      </c>
      <c r="D15" s="142"/>
    </row>
    <row r="16" ht="29.25" customHeight="1" spans="1:4">
      <c r="A16" s="145" t="s">
        <v>103</v>
      </c>
      <c r="B16" s="142">
        <v>7771187.86</v>
      </c>
      <c r="C16" s="143" t="s">
        <v>25</v>
      </c>
      <c r="D16" s="142">
        <v>7771187.86</v>
      </c>
    </row>
    <row r="17" ht="21" customHeight="1"/>
    <row r="18" ht="21" customHeight="1"/>
    <row r="19" ht="21" customHeight="1"/>
    <row r="20" ht="21" customHeight="1"/>
    <row r="21" ht="21" customHeight="1"/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E35" sqref="E35"/>
    </sheetView>
  </sheetViews>
  <sheetFormatPr defaultColWidth="9.14414414414414" defaultRowHeight="14.25" customHeight="1" outlineLevelCol="6"/>
  <cols>
    <col min="1" max="1" width="17.2792792792793" style="1" customWidth="1"/>
    <col min="2" max="2" width="32.1441441441441" style="1" customWidth="1"/>
    <col min="3" max="7" width="16.5765765765766" style="1" customWidth="1"/>
    <col min="8" max="11" width="9.14414414414414" style="1" customWidth="1"/>
  </cols>
  <sheetData>
    <row r="1" ht="21" customHeight="1" spans="4:7">
      <c r="D1" s="114"/>
      <c r="F1" s="61"/>
      <c r="G1" s="61" t="s">
        <v>104</v>
      </c>
    </row>
    <row r="2" ht="33.75" customHeight="1" spans="1:7">
      <c r="A2" s="4" t="s">
        <v>105</v>
      </c>
      <c r="B2" s="4"/>
      <c r="C2" s="4"/>
      <c r="D2" s="4"/>
      <c r="E2" s="4"/>
      <c r="F2" s="4"/>
      <c r="G2" s="4"/>
    </row>
    <row r="3" ht="21" customHeight="1" spans="1:7">
      <c r="A3" s="5" t="str">
        <f>"单位名称："&amp;"文山州麻栗坡县人民检察院"</f>
        <v>单位名称：文山州麻栗坡县人民检察院</v>
      </c>
      <c r="F3" s="61"/>
      <c r="G3" s="102" t="s">
        <v>2</v>
      </c>
    </row>
    <row r="4" ht="18" customHeight="1" spans="1:7">
      <c r="A4" s="124" t="s">
        <v>106</v>
      </c>
      <c r="B4" s="125"/>
      <c r="C4" s="126" t="s">
        <v>30</v>
      </c>
      <c r="D4" s="12" t="s">
        <v>57</v>
      </c>
      <c r="E4" s="12"/>
      <c r="F4" s="13"/>
      <c r="G4" s="126" t="s">
        <v>58</v>
      </c>
    </row>
    <row r="5" ht="18" customHeight="1" spans="1:7">
      <c r="A5" s="127" t="s">
        <v>48</v>
      </c>
      <c r="B5" s="128" t="s">
        <v>49</v>
      </c>
      <c r="C5" s="96"/>
      <c r="D5" s="96" t="s">
        <v>32</v>
      </c>
      <c r="E5" s="96" t="s">
        <v>107</v>
      </c>
      <c r="F5" s="96" t="s">
        <v>108</v>
      </c>
      <c r="G5" s="96"/>
    </row>
    <row r="6" ht="18" customHeight="1" spans="1:7">
      <c r="A6" s="129" t="s">
        <v>109</v>
      </c>
      <c r="B6" s="129" t="s">
        <v>110</v>
      </c>
      <c r="C6" s="129" t="s">
        <v>111</v>
      </c>
      <c r="D6" s="67"/>
      <c r="E6" s="129" t="s">
        <v>112</v>
      </c>
      <c r="F6" s="129" t="s">
        <v>113</v>
      </c>
      <c r="G6" s="129" t="s">
        <v>114</v>
      </c>
    </row>
    <row r="7" ht="18" customHeight="1" spans="1:7">
      <c r="A7" s="29" t="s">
        <v>59</v>
      </c>
      <c r="B7" s="29" t="s">
        <v>60</v>
      </c>
      <c r="C7" s="23">
        <v>6313473.31</v>
      </c>
      <c r="D7" s="23">
        <v>5703473.31</v>
      </c>
      <c r="E7" s="23">
        <v>4757550.6</v>
      </c>
      <c r="F7" s="23">
        <v>945922.71</v>
      </c>
      <c r="G7" s="23">
        <v>610000</v>
      </c>
    </row>
    <row r="8" ht="18" customHeight="1" spans="1:7">
      <c r="A8" s="29" t="s">
        <v>61</v>
      </c>
      <c r="B8" s="130" t="s">
        <v>62</v>
      </c>
      <c r="C8" s="23">
        <v>6313473.31</v>
      </c>
      <c r="D8" s="23">
        <v>5703473.31</v>
      </c>
      <c r="E8" s="23">
        <v>4757550.6</v>
      </c>
      <c r="F8" s="23">
        <v>945922.71</v>
      </c>
      <c r="G8" s="23">
        <v>610000</v>
      </c>
    </row>
    <row r="9" ht="18" customHeight="1" spans="1:7">
      <c r="A9" s="29" t="s">
        <v>63</v>
      </c>
      <c r="B9" s="131" t="s">
        <v>64</v>
      </c>
      <c r="C9" s="23">
        <v>5127473.31</v>
      </c>
      <c r="D9" s="23">
        <v>5127473.31</v>
      </c>
      <c r="E9" s="23">
        <v>4181550.6</v>
      </c>
      <c r="F9" s="23">
        <v>945922.71</v>
      </c>
      <c r="G9" s="23"/>
    </row>
    <row r="10" ht="18" customHeight="1" spans="1:7">
      <c r="A10" s="29" t="s">
        <v>65</v>
      </c>
      <c r="B10" s="131" t="s">
        <v>66</v>
      </c>
      <c r="C10" s="23">
        <v>1186000</v>
      </c>
      <c r="D10" s="23">
        <v>576000</v>
      </c>
      <c r="E10" s="23">
        <v>576000</v>
      </c>
      <c r="F10" s="23"/>
      <c r="G10" s="23">
        <v>610000</v>
      </c>
    </row>
    <row r="11" ht="18" customHeight="1" spans="1:7">
      <c r="A11" s="29" t="s">
        <v>67</v>
      </c>
      <c r="B11" s="29" t="s">
        <v>68</v>
      </c>
      <c r="C11" s="23">
        <v>580310.84</v>
      </c>
      <c r="D11" s="23">
        <v>580310.84</v>
      </c>
      <c r="E11" s="23">
        <v>580310.84</v>
      </c>
      <c r="F11" s="23"/>
      <c r="G11" s="23"/>
    </row>
    <row r="12" ht="18" customHeight="1" spans="1:7">
      <c r="A12" s="29" t="s">
        <v>69</v>
      </c>
      <c r="B12" s="130" t="s">
        <v>70</v>
      </c>
      <c r="C12" s="23">
        <v>574448.45</v>
      </c>
      <c r="D12" s="23">
        <v>574448.45</v>
      </c>
      <c r="E12" s="23">
        <v>574448.45</v>
      </c>
      <c r="F12" s="23"/>
      <c r="G12" s="23"/>
    </row>
    <row r="13" ht="18" customHeight="1" spans="1:7">
      <c r="A13" s="29" t="s">
        <v>71</v>
      </c>
      <c r="B13" s="131" t="s">
        <v>72</v>
      </c>
      <c r="C13" s="23">
        <v>574448.45</v>
      </c>
      <c r="D13" s="23">
        <v>574448.45</v>
      </c>
      <c r="E13" s="23">
        <v>574448.45</v>
      </c>
      <c r="F13" s="23"/>
      <c r="G13" s="23"/>
    </row>
    <row r="14" ht="18" customHeight="1" spans="1:7">
      <c r="A14" s="29" t="s">
        <v>73</v>
      </c>
      <c r="B14" s="130" t="s">
        <v>74</v>
      </c>
      <c r="C14" s="23">
        <v>5862.39</v>
      </c>
      <c r="D14" s="23">
        <v>5862.39</v>
      </c>
      <c r="E14" s="23">
        <v>5862.39</v>
      </c>
      <c r="F14" s="23"/>
      <c r="G14" s="23"/>
    </row>
    <row r="15" ht="18" customHeight="1" spans="1:7">
      <c r="A15" s="29" t="s">
        <v>75</v>
      </c>
      <c r="B15" s="131" t="s">
        <v>74</v>
      </c>
      <c r="C15" s="23">
        <v>5862.39</v>
      </c>
      <c r="D15" s="23">
        <v>5862.39</v>
      </c>
      <c r="E15" s="23">
        <v>5862.39</v>
      </c>
      <c r="F15" s="23"/>
      <c r="G15" s="23"/>
    </row>
    <row r="16" ht="18" customHeight="1" spans="1:7">
      <c r="A16" s="29" t="s">
        <v>76</v>
      </c>
      <c r="B16" s="29" t="s">
        <v>77</v>
      </c>
      <c r="C16" s="23">
        <v>397311.33</v>
      </c>
      <c r="D16" s="23">
        <v>397311.33</v>
      </c>
      <c r="E16" s="23">
        <v>397311.33</v>
      </c>
      <c r="F16" s="23"/>
      <c r="G16" s="23"/>
    </row>
    <row r="17" ht="18" customHeight="1" spans="1:7">
      <c r="A17" s="29" t="s">
        <v>78</v>
      </c>
      <c r="B17" s="130" t="s">
        <v>79</v>
      </c>
      <c r="C17" s="23">
        <v>397311.33</v>
      </c>
      <c r="D17" s="23">
        <v>397311.33</v>
      </c>
      <c r="E17" s="23">
        <v>397311.33</v>
      </c>
      <c r="F17" s="23"/>
      <c r="G17" s="23"/>
    </row>
    <row r="18" ht="18" customHeight="1" spans="1:7">
      <c r="A18" s="29" t="s">
        <v>80</v>
      </c>
      <c r="B18" s="131" t="s">
        <v>81</v>
      </c>
      <c r="C18" s="23">
        <v>272863.01</v>
      </c>
      <c r="D18" s="23">
        <v>272863.01</v>
      </c>
      <c r="E18" s="23">
        <v>272863.01</v>
      </c>
      <c r="F18" s="23"/>
      <c r="G18" s="23"/>
    </row>
    <row r="19" ht="18" customHeight="1" spans="1:7">
      <c r="A19" s="29" t="s">
        <v>82</v>
      </c>
      <c r="B19" s="131" t="s">
        <v>83</v>
      </c>
      <c r="C19" s="23">
        <v>105665.92</v>
      </c>
      <c r="D19" s="23">
        <v>105665.92</v>
      </c>
      <c r="E19" s="23">
        <v>105665.92</v>
      </c>
      <c r="F19" s="23"/>
      <c r="G19" s="23"/>
    </row>
    <row r="20" ht="18" customHeight="1" spans="1:7">
      <c r="A20" s="29" t="s">
        <v>84</v>
      </c>
      <c r="B20" s="131" t="s">
        <v>85</v>
      </c>
      <c r="C20" s="23">
        <v>18782.4</v>
      </c>
      <c r="D20" s="23">
        <v>18782.4</v>
      </c>
      <c r="E20" s="23">
        <v>18782.4</v>
      </c>
      <c r="F20" s="23"/>
      <c r="G20" s="23"/>
    </row>
    <row r="21" ht="18" customHeight="1" spans="1:7">
      <c r="A21" s="29" t="s">
        <v>86</v>
      </c>
      <c r="B21" s="29" t="s">
        <v>87</v>
      </c>
      <c r="C21" s="23">
        <v>480092.38</v>
      </c>
      <c r="D21" s="23">
        <v>480092.38</v>
      </c>
      <c r="E21" s="23">
        <v>480092.38</v>
      </c>
      <c r="F21" s="23"/>
      <c r="G21" s="23"/>
    </row>
    <row r="22" ht="18" customHeight="1" spans="1:7">
      <c r="A22" s="29" t="s">
        <v>88</v>
      </c>
      <c r="B22" s="130" t="s">
        <v>89</v>
      </c>
      <c r="C22" s="23">
        <v>480092.38</v>
      </c>
      <c r="D22" s="23">
        <v>480092.38</v>
      </c>
      <c r="E22" s="23">
        <v>480092.38</v>
      </c>
      <c r="F22" s="23"/>
      <c r="G22" s="23"/>
    </row>
    <row r="23" ht="18" customHeight="1" spans="1:7">
      <c r="A23" s="29" t="s">
        <v>90</v>
      </c>
      <c r="B23" s="131" t="s">
        <v>91</v>
      </c>
      <c r="C23" s="23">
        <v>480092.38</v>
      </c>
      <c r="D23" s="23">
        <v>480092.38</v>
      </c>
      <c r="E23" s="23">
        <v>480092.38</v>
      </c>
      <c r="F23" s="23"/>
      <c r="G23" s="23"/>
    </row>
    <row r="24" ht="18" customHeight="1" spans="1:7">
      <c r="A24" s="132" t="s">
        <v>92</v>
      </c>
      <c r="B24" s="133" t="s">
        <v>92</v>
      </c>
      <c r="C24" s="23">
        <v>7771187.86</v>
      </c>
      <c r="D24" s="23">
        <v>7161187.86</v>
      </c>
      <c r="E24" s="23">
        <v>6215265.15</v>
      </c>
      <c r="F24" s="23">
        <v>945922.71</v>
      </c>
      <c r="G24" s="23">
        <v>610000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21"/>
  <sheetViews>
    <sheetView showZeros="0" workbookViewId="0">
      <selection activeCell="E27" sqref="E27"/>
    </sheetView>
  </sheetViews>
  <sheetFormatPr defaultColWidth="9.14414414414414" defaultRowHeight="14.25" customHeight="1" outlineLevelCol="5"/>
  <cols>
    <col min="1" max="6" width="20.7117117117117" style="1" customWidth="1"/>
  </cols>
  <sheetData>
    <row r="1" ht="21" customHeight="1" spans="1:6">
      <c r="A1" s="118"/>
      <c r="B1" s="118"/>
      <c r="C1" s="66"/>
      <c r="F1" s="65" t="s">
        <v>115</v>
      </c>
    </row>
    <row r="2" ht="36" customHeight="1" spans="1:6">
      <c r="A2" s="119" t="s">
        <v>116</v>
      </c>
      <c r="B2" s="119"/>
      <c r="C2" s="119"/>
      <c r="D2" s="119"/>
      <c r="E2" s="119"/>
      <c r="F2" s="119"/>
    </row>
    <row r="3" ht="21" customHeight="1" spans="1:6">
      <c r="A3" s="5" t="str">
        <f>"单位名称："&amp;"文山州麻栗坡县人民检察院"</f>
        <v>单位名称：文山州麻栗坡县人民检察院</v>
      </c>
      <c r="B3" s="118"/>
      <c r="C3" s="66"/>
      <c r="F3" s="65" t="s">
        <v>117</v>
      </c>
    </row>
    <row r="4" ht="23.25" customHeight="1" spans="1:6">
      <c r="A4" s="10" t="s">
        <v>118</v>
      </c>
      <c r="B4" s="16" t="s">
        <v>119</v>
      </c>
      <c r="C4" s="11" t="s">
        <v>120</v>
      </c>
      <c r="D4" s="12"/>
      <c r="E4" s="13"/>
      <c r="F4" s="16" t="s">
        <v>121</v>
      </c>
    </row>
    <row r="5" ht="23.25" customHeight="1" spans="1:6">
      <c r="A5" s="18"/>
      <c r="B5" s="19"/>
      <c r="C5" s="67" t="s">
        <v>32</v>
      </c>
      <c r="D5" s="67" t="s">
        <v>122</v>
      </c>
      <c r="E5" s="67" t="s">
        <v>123</v>
      </c>
      <c r="F5" s="19"/>
    </row>
    <row r="6" ht="21" customHeight="1" spans="1:6">
      <c r="A6" s="120">
        <v>1</v>
      </c>
      <c r="B6" s="120">
        <v>2</v>
      </c>
      <c r="C6" s="121">
        <v>3</v>
      </c>
      <c r="D6" s="120">
        <v>4</v>
      </c>
      <c r="E6" s="120">
        <v>5</v>
      </c>
      <c r="F6" s="120">
        <v>6</v>
      </c>
    </row>
    <row r="7" ht="21" customHeight="1" spans="1:6">
      <c r="A7" s="122">
        <v>218000</v>
      </c>
      <c r="B7" s="122"/>
      <c r="C7" s="123">
        <v>203000</v>
      </c>
      <c r="D7" s="122"/>
      <c r="E7" s="122">
        <v>203000</v>
      </c>
      <c r="F7" s="122">
        <v>15000</v>
      </c>
    </row>
    <row r="8" ht="21" customHeight="1"/>
    <row r="9" ht="21" customHeight="1"/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2"/>
  <sheetViews>
    <sheetView showZeros="0" workbookViewId="0">
      <selection activeCell="E16" sqref="E16"/>
    </sheetView>
  </sheetViews>
  <sheetFormatPr defaultColWidth="9.14414414414414" defaultRowHeight="14.25" customHeight="1"/>
  <cols>
    <col min="1" max="1" width="23.4234234234234" style="1" customWidth="1"/>
    <col min="2" max="2" width="19.4234234234234" style="1" customWidth="1"/>
    <col min="3" max="3" width="18.5765765765766" style="1" customWidth="1"/>
    <col min="4" max="4" width="9.84684684684685" style="1" customWidth="1"/>
    <col min="5" max="5" width="28.5765765765766" style="1" customWidth="1"/>
    <col min="6" max="6" width="7.71171171171171" style="1" customWidth="1"/>
    <col min="7" max="7" width="25.2792792792793" style="1" customWidth="1"/>
    <col min="8" max="12" width="12.5765765765766" style="1" customWidth="1"/>
    <col min="13" max="23" width="6.57657657657658" style="1" customWidth="1"/>
  </cols>
  <sheetData>
    <row r="1" ht="21" customHeight="1" spans="4:23">
      <c r="D1" s="2"/>
      <c r="E1" s="2"/>
      <c r="F1" s="2"/>
      <c r="G1" s="2"/>
      <c r="U1" s="114"/>
      <c r="W1" s="61" t="s">
        <v>124</v>
      </c>
    </row>
    <row r="2" ht="24.75" customHeight="1" spans="1:23">
      <c r="A2" s="27" t="s">
        <v>125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21" customHeight="1" spans="1:23">
      <c r="A3" s="5" t="str">
        <f>"单位名称："&amp;"文山州麻栗坡县人民检察院"</f>
        <v>单位名称：文山州麻栗坡县人民检察院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14"/>
      <c r="W3" s="61" t="s">
        <v>117</v>
      </c>
    </row>
    <row r="4" ht="21" customHeight="1" spans="1:23">
      <c r="A4" s="9" t="s">
        <v>126</v>
      </c>
      <c r="B4" s="9" t="s">
        <v>127</v>
      </c>
      <c r="C4" s="9" t="s">
        <v>128</v>
      </c>
      <c r="D4" s="10" t="s">
        <v>129</v>
      </c>
      <c r="E4" s="10" t="s">
        <v>130</v>
      </c>
      <c r="F4" s="10" t="s">
        <v>131</v>
      </c>
      <c r="G4" s="10" t="s">
        <v>132</v>
      </c>
      <c r="H4" s="67" t="s">
        <v>133</v>
      </c>
      <c r="I4" s="67"/>
      <c r="J4" s="67"/>
      <c r="K4" s="67"/>
      <c r="L4" s="111"/>
      <c r="M4" s="111"/>
      <c r="N4" s="111"/>
      <c r="O4" s="111"/>
      <c r="P4" s="111"/>
      <c r="Q4" s="52"/>
      <c r="R4" s="67"/>
      <c r="S4" s="67"/>
      <c r="T4" s="67"/>
      <c r="U4" s="67"/>
      <c r="V4" s="67"/>
      <c r="W4" s="67"/>
    </row>
    <row r="5" ht="21" customHeight="1" spans="1:23">
      <c r="A5" s="14"/>
      <c r="B5" s="14"/>
      <c r="C5" s="14"/>
      <c r="D5" s="15"/>
      <c r="E5" s="15"/>
      <c r="F5" s="15"/>
      <c r="G5" s="15"/>
      <c r="H5" s="67" t="s">
        <v>30</v>
      </c>
      <c r="I5" s="52" t="s">
        <v>33</v>
      </c>
      <c r="J5" s="52"/>
      <c r="K5" s="52"/>
      <c r="L5" s="111"/>
      <c r="M5" s="111"/>
      <c r="N5" s="111" t="s">
        <v>134</v>
      </c>
      <c r="O5" s="111"/>
      <c r="P5" s="111"/>
      <c r="Q5" s="52" t="s">
        <v>36</v>
      </c>
      <c r="R5" s="67" t="s">
        <v>51</v>
      </c>
      <c r="S5" s="52"/>
      <c r="T5" s="52"/>
      <c r="U5" s="52"/>
      <c r="V5" s="52"/>
      <c r="W5" s="52"/>
    </row>
    <row r="6" ht="21" customHeight="1" spans="1:23">
      <c r="A6" s="17"/>
      <c r="B6" s="17"/>
      <c r="C6" s="17"/>
      <c r="D6" s="18"/>
      <c r="E6" s="18"/>
      <c r="F6" s="18"/>
      <c r="G6" s="18"/>
      <c r="H6" s="67"/>
      <c r="I6" s="52" t="s">
        <v>135</v>
      </c>
      <c r="J6" s="52" t="s">
        <v>136</v>
      </c>
      <c r="K6" s="52" t="s">
        <v>137</v>
      </c>
      <c r="L6" s="117" t="s">
        <v>138</v>
      </c>
      <c r="M6" s="117" t="s">
        <v>139</v>
      </c>
      <c r="N6" s="117" t="s">
        <v>33</v>
      </c>
      <c r="O6" s="117" t="s">
        <v>34</v>
      </c>
      <c r="P6" s="117" t="s">
        <v>35</v>
      </c>
      <c r="Q6" s="52"/>
      <c r="R6" s="52" t="s">
        <v>32</v>
      </c>
      <c r="S6" s="52" t="s">
        <v>43</v>
      </c>
      <c r="T6" s="52" t="s">
        <v>140</v>
      </c>
      <c r="U6" s="52" t="s">
        <v>39</v>
      </c>
      <c r="V6" s="52" t="s">
        <v>40</v>
      </c>
      <c r="W6" s="52" t="s">
        <v>41</v>
      </c>
    </row>
    <row r="7" ht="56" customHeight="1" spans="1:23">
      <c r="A7" s="17"/>
      <c r="B7" s="17"/>
      <c r="C7" s="17"/>
      <c r="D7" s="18"/>
      <c r="E7" s="18"/>
      <c r="F7" s="18"/>
      <c r="G7" s="18"/>
      <c r="H7" s="67"/>
      <c r="I7" s="52"/>
      <c r="J7" s="52"/>
      <c r="K7" s="52"/>
      <c r="L7" s="117"/>
      <c r="M7" s="117"/>
      <c r="N7" s="117"/>
      <c r="O7" s="117"/>
      <c r="P7" s="117"/>
      <c r="Q7" s="52"/>
      <c r="R7" s="52"/>
      <c r="S7" s="52"/>
      <c r="T7" s="52"/>
      <c r="U7" s="52"/>
      <c r="V7" s="52"/>
      <c r="W7" s="52"/>
    </row>
    <row r="8" ht="21" customHeight="1" spans="1:23">
      <c r="A8" s="115">
        <v>1</v>
      </c>
      <c r="B8" s="115">
        <v>2</v>
      </c>
      <c r="C8" s="115">
        <v>3</v>
      </c>
      <c r="D8" s="115">
        <v>4</v>
      </c>
      <c r="E8" s="115">
        <v>5</v>
      </c>
      <c r="F8" s="115">
        <v>6</v>
      </c>
      <c r="G8" s="115">
        <v>7</v>
      </c>
      <c r="H8" s="115">
        <v>8</v>
      </c>
      <c r="I8" s="115">
        <v>9</v>
      </c>
      <c r="J8" s="115">
        <v>10</v>
      </c>
      <c r="K8" s="115">
        <v>11</v>
      </c>
      <c r="L8" s="115">
        <v>12</v>
      </c>
      <c r="M8" s="115">
        <v>13</v>
      </c>
      <c r="N8" s="115">
        <v>14</v>
      </c>
      <c r="O8" s="115">
        <v>15</v>
      </c>
      <c r="P8" s="115">
        <v>16</v>
      </c>
      <c r="Q8" s="115">
        <v>17</v>
      </c>
      <c r="R8" s="115">
        <v>18</v>
      </c>
      <c r="S8" s="115">
        <v>19</v>
      </c>
      <c r="T8" s="115">
        <v>20</v>
      </c>
      <c r="U8" s="115">
        <v>21</v>
      </c>
      <c r="V8" s="115">
        <v>22</v>
      </c>
      <c r="W8" s="115">
        <v>23</v>
      </c>
    </row>
    <row r="9" ht="30.75" customHeight="1" spans="1:23">
      <c r="A9" s="109" t="s">
        <v>45</v>
      </c>
      <c r="B9" s="110"/>
      <c r="C9" s="109"/>
      <c r="D9" s="109"/>
      <c r="E9" s="109"/>
      <c r="F9" s="109"/>
      <c r="G9" s="109"/>
      <c r="H9" s="23">
        <v>7161187.86</v>
      </c>
      <c r="I9" s="23">
        <v>7161187.86</v>
      </c>
      <c r="J9" s="23">
        <v>1594723.77</v>
      </c>
      <c r="K9" s="23"/>
      <c r="L9" s="23">
        <v>5566464.09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ht="30.75" customHeight="1" spans="1:23">
      <c r="A10" s="116" t="s">
        <v>45</v>
      </c>
      <c r="B10" s="110" t="s">
        <v>141</v>
      </c>
      <c r="C10" s="109" t="s">
        <v>142</v>
      </c>
      <c r="D10" s="109" t="s">
        <v>65</v>
      </c>
      <c r="E10" s="109" t="s">
        <v>66</v>
      </c>
      <c r="F10" s="109" t="s">
        <v>143</v>
      </c>
      <c r="G10" s="109" t="s">
        <v>144</v>
      </c>
      <c r="H10" s="23">
        <v>576000</v>
      </c>
      <c r="I10" s="23">
        <v>576000</v>
      </c>
      <c r="J10" s="23"/>
      <c r="K10" s="23"/>
      <c r="L10" s="23">
        <v>576000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30.75" customHeight="1" spans="1:23">
      <c r="A11" s="116" t="s">
        <v>45</v>
      </c>
      <c r="B11" s="110" t="s">
        <v>145</v>
      </c>
      <c r="C11" s="109" t="s">
        <v>146</v>
      </c>
      <c r="D11" s="109" t="s">
        <v>63</v>
      </c>
      <c r="E11" s="109" t="s">
        <v>64</v>
      </c>
      <c r="F11" s="109" t="s">
        <v>147</v>
      </c>
      <c r="G11" s="109" t="s">
        <v>148</v>
      </c>
      <c r="H11" s="23">
        <v>1465984.8</v>
      </c>
      <c r="I11" s="23">
        <v>1465984.8</v>
      </c>
      <c r="J11" s="23">
        <v>366496.2</v>
      </c>
      <c r="K11" s="23"/>
      <c r="L11" s="23">
        <v>1099488.6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30.75" customHeight="1" spans="1:23">
      <c r="A12" s="116" t="s">
        <v>45</v>
      </c>
      <c r="B12" s="110" t="s">
        <v>145</v>
      </c>
      <c r="C12" s="109" t="s">
        <v>146</v>
      </c>
      <c r="D12" s="109" t="s">
        <v>63</v>
      </c>
      <c r="E12" s="109" t="s">
        <v>64</v>
      </c>
      <c r="F12" s="109" t="s">
        <v>149</v>
      </c>
      <c r="G12" s="109" t="s">
        <v>150</v>
      </c>
      <c r="H12" s="23">
        <v>1789275.6</v>
      </c>
      <c r="I12" s="23">
        <v>1789275.6</v>
      </c>
      <c r="J12" s="23">
        <v>447318.9</v>
      </c>
      <c r="K12" s="23"/>
      <c r="L12" s="23">
        <v>1341956.7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30.75" customHeight="1" spans="1:23">
      <c r="A13" s="116" t="s">
        <v>45</v>
      </c>
      <c r="B13" s="110" t="s">
        <v>145</v>
      </c>
      <c r="C13" s="109" t="s">
        <v>146</v>
      </c>
      <c r="D13" s="109" t="s">
        <v>63</v>
      </c>
      <c r="E13" s="109" t="s">
        <v>64</v>
      </c>
      <c r="F13" s="109" t="s">
        <v>151</v>
      </c>
      <c r="G13" s="109" t="s">
        <v>152</v>
      </c>
      <c r="H13" s="23">
        <v>131915.4</v>
      </c>
      <c r="I13" s="23">
        <v>131915.4</v>
      </c>
      <c r="J13" s="23">
        <v>32978.85</v>
      </c>
      <c r="K13" s="23"/>
      <c r="L13" s="23">
        <v>98936.55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30.75" customHeight="1" spans="1:23">
      <c r="A14" s="116" t="s">
        <v>45</v>
      </c>
      <c r="B14" s="110" t="s">
        <v>153</v>
      </c>
      <c r="C14" s="109" t="s">
        <v>154</v>
      </c>
      <c r="D14" s="109" t="s">
        <v>71</v>
      </c>
      <c r="E14" s="109" t="s">
        <v>72</v>
      </c>
      <c r="F14" s="109" t="s">
        <v>155</v>
      </c>
      <c r="G14" s="109" t="s">
        <v>156</v>
      </c>
      <c r="H14" s="23">
        <v>574448.45</v>
      </c>
      <c r="I14" s="23">
        <v>574448.45</v>
      </c>
      <c r="J14" s="23">
        <v>143612.11</v>
      </c>
      <c r="K14" s="23"/>
      <c r="L14" s="23">
        <v>430836.34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30.75" customHeight="1" spans="1:23">
      <c r="A15" s="116" t="s">
        <v>45</v>
      </c>
      <c r="B15" s="110" t="s">
        <v>153</v>
      </c>
      <c r="C15" s="109" t="s">
        <v>154</v>
      </c>
      <c r="D15" s="109" t="s">
        <v>75</v>
      </c>
      <c r="E15" s="109" t="s">
        <v>74</v>
      </c>
      <c r="F15" s="109" t="s">
        <v>157</v>
      </c>
      <c r="G15" s="109" t="s">
        <v>158</v>
      </c>
      <c r="H15" s="23">
        <v>5862.39</v>
      </c>
      <c r="I15" s="23">
        <v>5862.39</v>
      </c>
      <c r="J15" s="23">
        <v>1465.6</v>
      </c>
      <c r="K15" s="23"/>
      <c r="L15" s="23">
        <v>4396.79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30.75" customHeight="1" spans="1:23">
      <c r="A16" s="116" t="s">
        <v>45</v>
      </c>
      <c r="B16" s="110" t="s">
        <v>153</v>
      </c>
      <c r="C16" s="109" t="s">
        <v>154</v>
      </c>
      <c r="D16" s="109" t="s">
        <v>80</v>
      </c>
      <c r="E16" s="109" t="s">
        <v>81</v>
      </c>
      <c r="F16" s="109" t="s">
        <v>159</v>
      </c>
      <c r="G16" s="109" t="s">
        <v>160</v>
      </c>
      <c r="H16" s="23">
        <v>272863.01</v>
      </c>
      <c r="I16" s="23">
        <v>272863.01</v>
      </c>
      <c r="J16" s="23">
        <v>68215.75</v>
      </c>
      <c r="K16" s="23"/>
      <c r="L16" s="23">
        <v>204647.26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30.75" customHeight="1" spans="1:23">
      <c r="A17" s="116" t="s">
        <v>45</v>
      </c>
      <c r="B17" s="110" t="s">
        <v>153</v>
      </c>
      <c r="C17" s="109" t="s">
        <v>154</v>
      </c>
      <c r="D17" s="109" t="s">
        <v>82</v>
      </c>
      <c r="E17" s="109" t="s">
        <v>83</v>
      </c>
      <c r="F17" s="109" t="s">
        <v>161</v>
      </c>
      <c r="G17" s="109" t="s">
        <v>162</v>
      </c>
      <c r="H17" s="23">
        <v>105665.92</v>
      </c>
      <c r="I17" s="23">
        <v>105665.92</v>
      </c>
      <c r="J17" s="23">
        <v>26416.48</v>
      </c>
      <c r="K17" s="23"/>
      <c r="L17" s="23">
        <v>79249.44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30.75" customHeight="1" spans="1:23">
      <c r="A18" s="116" t="s">
        <v>45</v>
      </c>
      <c r="B18" s="110" t="s">
        <v>153</v>
      </c>
      <c r="C18" s="109" t="s">
        <v>154</v>
      </c>
      <c r="D18" s="109" t="s">
        <v>84</v>
      </c>
      <c r="E18" s="109" t="s">
        <v>85</v>
      </c>
      <c r="F18" s="109" t="s">
        <v>157</v>
      </c>
      <c r="G18" s="109" t="s">
        <v>158</v>
      </c>
      <c r="H18" s="23">
        <v>18782.4</v>
      </c>
      <c r="I18" s="23">
        <v>18782.4</v>
      </c>
      <c r="J18" s="23">
        <v>18782.4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30.75" customHeight="1" spans="1:23">
      <c r="A19" s="116" t="s">
        <v>45</v>
      </c>
      <c r="B19" s="110" t="s">
        <v>163</v>
      </c>
      <c r="C19" s="109" t="s">
        <v>91</v>
      </c>
      <c r="D19" s="109" t="s">
        <v>90</v>
      </c>
      <c r="E19" s="109" t="s">
        <v>91</v>
      </c>
      <c r="F19" s="109" t="s">
        <v>164</v>
      </c>
      <c r="G19" s="109" t="s">
        <v>91</v>
      </c>
      <c r="H19" s="23">
        <v>480092.38</v>
      </c>
      <c r="I19" s="23">
        <v>480092.38</v>
      </c>
      <c r="J19" s="23">
        <v>120023.1</v>
      </c>
      <c r="K19" s="23"/>
      <c r="L19" s="23">
        <v>360069.28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30.75" customHeight="1" spans="1:23">
      <c r="A20" s="116" t="s">
        <v>45</v>
      </c>
      <c r="B20" s="110" t="s">
        <v>165</v>
      </c>
      <c r="C20" s="109" t="s">
        <v>166</v>
      </c>
      <c r="D20" s="109" t="s">
        <v>63</v>
      </c>
      <c r="E20" s="109" t="s">
        <v>64</v>
      </c>
      <c r="F20" s="109" t="s">
        <v>167</v>
      </c>
      <c r="G20" s="109" t="s">
        <v>168</v>
      </c>
      <c r="H20" s="23">
        <v>75628.8</v>
      </c>
      <c r="I20" s="23">
        <v>75628.8</v>
      </c>
      <c r="J20" s="23">
        <v>18907.2</v>
      </c>
      <c r="K20" s="23"/>
      <c r="L20" s="23">
        <v>56721.6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30.75" customHeight="1" spans="1:23">
      <c r="A21" s="116" t="s">
        <v>45</v>
      </c>
      <c r="B21" s="110" t="s">
        <v>169</v>
      </c>
      <c r="C21" s="109" t="s">
        <v>170</v>
      </c>
      <c r="D21" s="109" t="s">
        <v>63</v>
      </c>
      <c r="E21" s="109" t="s">
        <v>64</v>
      </c>
      <c r="F21" s="109" t="s">
        <v>171</v>
      </c>
      <c r="G21" s="109" t="s">
        <v>172</v>
      </c>
      <c r="H21" s="23">
        <v>203000</v>
      </c>
      <c r="I21" s="23">
        <v>203000</v>
      </c>
      <c r="J21" s="23"/>
      <c r="K21" s="23"/>
      <c r="L21" s="23">
        <v>203000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30.75" customHeight="1" spans="1:23">
      <c r="A22" s="116" t="s">
        <v>45</v>
      </c>
      <c r="B22" s="110" t="s">
        <v>173</v>
      </c>
      <c r="C22" s="109" t="s">
        <v>121</v>
      </c>
      <c r="D22" s="109" t="s">
        <v>63</v>
      </c>
      <c r="E22" s="109" t="s">
        <v>64</v>
      </c>
      <c r="F22" s="109" t="s">
        <v>174</v>
      </c>
      <c r="G22" s="109" t="s">
        <v>121</v>
      </c>
      <c r="H22" s="23">
        <v>15000</v>
      </c>
      <c r="I22" s="23">
        <v>15000</v>
      </c>
      <c r="J22" s="23">
        <v>3750</v>
      </c>
      <c r="K22" s="23"/>
      <c r="L22" s="23">
        <v>11250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30.75" customHeight="1" spans="1:23">
      <c r="A23" s="116" t="s">
        <v>45</v>
      </c>
      <c r="B23" s="110" t="s">
        <v>175</v>
      </c>
      <c r="C23" s="109" t="s">
        <v>176</v>
      </c>
      <c r="D23" s="109" t="s">
        <v>63</v>
      </c>
      <c r="E23" s="109" t="s">
        <v>64</v>
      </c>
      <c r="F23" s="109" t="s">
        <v>177</v>
      </c>
      <c r="G23" s="109" t="s">
        <v>178</v>
      </c>
      <c r="H23" s="23">
        <v>262710</v>
      </c>
      <c r="I23" s="23">
        <v>262710</v>
      </c>
      <c r="J23" s="23">
        <v>65677.5</v>
      </c>
      <c r="K23" s="23"/>
      <c r="L23" s="23">
        <v>197032.5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30.75" customHeight="1" spans="1:23">
      <c r="A24" s="116" t="s">
        <v>45</v>
      </c>
      <c r="B24" s="110" t="s">
        <v>179</v>
      </c>
      <c r="C24" s="109" t="s">
        <v>180</v>
      </c>
      <c r="D24" s="109" t="s">
        <v>63</v>
      </c>
      <c r="E24" s="109" t="s">
        <v>64</v>
      </c>
      <c r="F24" s="109" t="s">
        <v>181</v>
      </c>
      <c r="G24" s="109" t="s">
        <v>180</v>
      </c>
      <c r="H24" s="23">
        <v>76886.32</v>
      </c>
      <c r="I24" s="23">
        <v>76886.32</v>
      </c>
      <c r="J24" s="23">
        <v>19221.58</v>
      </c>
      <c r="K24" s="23"/>
      <c r="L24" s="23">
        <v>57664.74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30.75" customHeight="1" spans="1:23">
      <c r="A25" s="116" t="s">
        <v>45</v>
      </c>
      <c r="B25" s="110" t="s">
        <v>182</v>
      </c>
      <c r="C25" s="109" t="s">
        <v>183</v>
      </c>
      <c r="D25" s="109" t="s">
        <v>63</v>
      </c>
      <c r="E25" s="109" t="s">
        <v>64</v>
      </c>
      <c r="F25" s="109" t="s">
        <v>184</v>
      </c>
      <c r="G25" s="109" t="s">
        <v>185</v>
      </c>
      <c r="H25" s="23">
        <v>264706.39</v>
      </c>
      <c r="I25" s="23">
        <v>264706.39</v>
      </c>
      <c r="J25" s="23">
        <v>66176.6</v>
      </c>
      <c r="K25" s="23"/>
      <c r="L25" s="23">
        <v>198529.79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30.75" customHeight="1" spans="1:23">
      <c r="A26" s="116" t="s">
        <v>45</v>
      </c>
      <c r="B26" s="110" t="s">
        <v>182</v>
      </c>
      <c r="C26" s="109" t="s">
        <v>183</v>
      </c>
      <c r="D26" s="109" t="s">
        <v>63</v>
      </c>
      <c r="E26" s="109" t="s">
        <v>64</v>
      </c>
      <c r="F26" s="109" t="s">
        <v>186</v>
      </c>
      <c r="G26" s="109" t="s">
        <v>187</v>
      </c>
      <c r="H26" s="23">
        <v>12000</v>
      </c>
      <c r="I26" s="23">
        <v>12000</v>
      </c>
      <c r="J26" s="23">
        <v>3000</v>
      </c>
      <c r="K26" s="23"/>
      <c r="L26" s="23">
        <v>9000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30.75" customHeight="1" spans="1:23">
      <c r="A27" s="116" t="s">
        <v>45</v>
      </c>
      <c r="B27" s="110" t="s">
        <v>182</v>
      </c>
      <c r="C27" s="109" t="s">
        <v>183</v>
      </c>
      <c r="D27" s="109" t="s">
        <v>63</v>
      </c>
      <c r="E27" s="109" t="s">
        <v>64</v>
      </c>
      <c r="F27" s="109" t="s">
        <v>188</v>
      </c>
      <c r="G27" s="109" t="s">
        <v>189</v>
      </c>
      <c r="H27" s="23">
        <v>84000</v>
      </c>
      <c r="I27" s="23">
        <v>84000</v>
      </c>
      <c r="J27" s="23">
        <v>21000</v>
      </c>
      <c r="K27" s="23"/>
      <c r="L27" s="23">
        <v>63000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30.75" customHeight="1" spans="1:23">
      <c r="A28" s="116" t="s">
        <v>45</v>
      </c>
      <c r="B28" s="110" t="s">
        <v>182</v>
      </c>
      <c r="C28" s="109" t="s">
        <v>183</v>
      </c>
      <c r="D28" s="109" t="s">
        <v>63</v>
      </c>
      <c r="E28" s="109" t="s">
        <v>64</v>
      </c>
      <c r="F28" s="109" t="s">
        <v>177</v>
      </c>
      <c r="G28" s="109" t="s">
        <v>178</v>
      </c>
      <c r="H28" s="23">
        <v>25020</v>
      </c>
      <c r="I28" s="23">
        <v>25020</v>
      </c>
      <c r="J28" s="23">
        <v>6255</v>
      </c>
      <c r="K28" s="23"/>
      <c r="L28" s="23">
        <v>18765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30.75" customHeight="1" spans="1:23">
      <c r="A29" s="116" t="s">
        <v>45</v>
      </c>
      <c r="B29" s="110" t="s">
        <v>182</v>
      </c>
      <c r="C29" s="109" t="s">
        <v>183</v>
      </c>
      <c r="D29" s="109" t="s">
        <v>63</v>
      </c>
      <c r="E29" s="109" t="s">
        <v>64</v>
      </c>
      <c r="F29" s="109" t="s">
        <v>190</v>
      </c>
      <c r="G29" s="109" t="s">
        <v>191</v>
      </c>
      <c r="H29" s="23">
        <v>2600</v>
      </c>
      <c r="I29" s="23">
        <v>2600</v>
      </c>
      <c r="J29" s="23">
        <v>650</v>
      </c>
      <c r="K29" s="23"/>
      <c r="L29" s="23">
        <v>1950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30.75" customHeight="1" spans="1:23">
      <c r="A30" s="116" t="s">
        <v>45</v>
      </c>
      <c r="B30" s="110" t="s">
        <v>192</v>
      </c>
      <c r="C30" s="109" t="s">
        <v>193</v>
      </c>
      <c r="D30" s="109" t="s">
        <v>63</v>
      </c>
      <c r="E30" s="109" t="s">
        <v>64</v>
      </c>
      <c r="F30" s="109" t="s">
        <v>149</v>
      </c>
      <c r="G30" s="109" t="s">
        <v>150</v>
      </c>
      <c r="H30" s="23">
        <v>59640</v>
      </c>
      <c r="I30" s="23">
        <v>59640</v>
      </c>
      <c r="J30" s="23"/>
      <c r="K30" s="23"/>
      <c r="L30" s="23">
        <v>59640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30.75" customHeight="1" spans="1:23">
      <c r="A31" s="116" t="s">
        <v>45</v>
      </c>
      <c r="B31" s="110" t="s">
        <v>194</v>
      </c>
      <c r="C31" s="109" t="s">
        <v>195</v>
      </c>
      <c r="D31" s="109" t="s">
        <v>63</v>
      </c>
      <c r="E31" s="109" t="s">
        <v>64</v>
      </c>
      <c r="F31" s="109" t="s">
        <v>151</v>
      </c>
      <c r="G31" s="109" t="s">
        <v>152</v>
      </c>
      <c r="H31" s="23">
        <v>659106</v>
      </c>
      <c r="I31" s="23">
        <v>659106</v>
      </c>
      <c r="J31" s="23">
        <v>164776.5</v>
      </c>
      <c r="K31" s="23"/>
      <c r="L31" s="23">
        <v>494329.5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ht="30.75" customHeight="1" spans="1:23">
      <c r="A32" s="30" t="s">
        <v>92</v>
      </c>
      <c r="B32" s="31"/>
      <c r="C32" s="31"/>
      <c r="D32" s="31"/>
      <c r="E32" s="31"/>
      <c r="F32" s="31"/>
      <c r="G32" s="32"/>
      <c r="H32" s="23">
        <v>7161187.86</v>
      </c>
      <c r="I32" s="23">
        <v>7161187.86</v>
      </c>
      <c r="J32" s="23">
        <v>1594723.77</v>
      </c>
      <c r="K32" s="23"/>
      <c r="L32" s="23">
        <v>5566464.09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</sheetData>
  <mergeCells count="30">
    <mergeCell ref="A2:W2"/>
    <mergeCell ref="A3:G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4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workbookViewId="0">
      <selection activeCell="C11" sqref="C11"/>
    </sheetView>
  </sheetViews>
  <sheetFormatPr defaultColWidth="9.14414414414414" defaultRowHeight="14.25" customHeight="1"/>
  <cols>
    <col min="1" max="1" width="10.8468468468468" style="1" customWidth="1"/>
    <col min="2" max="2" width="18.4234234234234" style="1" customWidth="1"/>
    <col min="3" max="3" width="29.1441441441441" style="1" customWidth="1"/>
    <col min="4" max="4" width="21.5765765765766" style="1" customWidth="1"/>
    <col min="5" max="5" width="7.84684684684685" style="1" customWidth="1"/>
    <col min="6" max="9" width="12.5765765765766" style="1" customWidth="1"/>
    <col min="10" max="11" width="11.5765765765766" style="1" customWidth="1"/>
    <col min="12" max="17" width="7.48648648648649" style="1" customWidth="1"/>
    <col min="18" max="18" width="10.4234234234234" style="1" customWidth="1"/>
    <col min="19" max="22" width="8.02702702702703" style="1" customWidth="1"/>
    <col min="23" max="23" width="10.4234234234234" style="1" customWidth="1"/>
  </cols>
  <sheetData>
    <row r="1" ht="21" customHeight="1" spans="5:23">
      <c r="E1" s="2"/>
      <c r="F1" s="2"/>
      <c r="G1" s="2"/>
      <c r="H1" s="2"/>
      <c r="U1" s="114"/>
      <c r="W1" s="61" t="s">
        <v>196</v>
      </c>
    </row>
    <row r="2" ht="36" customHeight="1" spans="1:23">
      <c r="A2" s="27" t="s">
        <v>197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21" customHeight="1" spans="1:23">
      <c r="A3" s="5" t="str">
        <f t="shared" ref="A3:B3" si="0">"单位名称："&amp;"文山州麻栗坡县人民检察院"</f>
        <v>单位名称：文山州麻栗坡县人民检察院</v>
      </c>
      <c r="B3" s="108" t="str">
        <f t="shared" si="0"/>
        <v>单位名称：文山州麻栗坡县人民检察院</v>
      </c>
      <c r="C3" s="108"/>
      <c r="D3" s="108"/>
      <c r="E3" s="108"/>
      <c r="F3" s="108"/>
      <c r="G3" s="108"/>
      <c r="H3" s="108"/>
      <c r="I3" s="108"/>
      <c r="J3" s="7"/>
      <c r="K3" s="7"/>
      <c r="L3" s="7"/>
      <c r="M3" s="7"/>
      <c r="N3" s="7"/>
      <c r="O3" s="7"/>
      <c r="P3" s="7"/>
      <c r="Q3" s="7"/>
      <c r="U3" s="114"/>
      <c r="W3" s="61" t="s">
        <v>117</v>
      </c>
    </row>
    <row r="4" ht="26.25" customHeight="1" spans="1:23">
      <c r="A4" s="9" t="s">
        <v>198</v>
      </c>
      <c r="B4" s="9" t="s">
        <v>127</v>
      </c>
      <c r="C4" s="9" t="s">
        <v>128</v>
      </c>
      <c r="D4" s="9" t="s">
        <v>199</v>
      </c>
      <c r="E4" s="10" t="s">
        <v>129</v>
      </c>
      <c r="F4" s="10" t="s">
        <v>130</v>
      </c>
      <c r="G4" s="10" t="s">
        <v>131</v>
      </c>
      <c r="H4" s="10" t="s">
        <v>132</v>
      </c>
      <c r="I4" s="67" t="s">
        <v>30</v>
      </c>
      <c r="J4" s="67" t="s">
        <v>200</v>
      </c>
      <c r="K4" s="67"/>
      <c r="L4" s="67"/>
      <c r="M4" s="67"/>
      <c r="N4" s="111" t="s">
        <v>134</v>
      </c>
      <c r="O4" s="111"/>
      <c r="P4" s="111"/>
      <c r="Q4" s="10" t="s">
        <v>36</v>
      </c>
      <c r="R4" s="11" t="s">
        <v>51</v>
      </c>
      <c r="S4" s="12"/>
      <c r="T4" s="12"/>
      <c r="U4" s="12"/>
      <c r="V4" s="12"/>
      <c r="W4" s="13"/>
    </row>
    <row r="5" ht="26.25" customHeight="1" spans="1:23">
      <c r="A5" s="14"/>
      <c r="B5" s="14"/>
      <c r="C5" s="14"/>
      <c r="D5" s="14"/>
      <c r="E5" s="15"/>
      <c r="F5" s="15"/>
      <c r="G5" s="15"/>
      <c r="H5" s="15"/>
      <c r="I5" s="67"/>
      <c r="J5" s="52" t="s">
        <v>33</v>
      </c>
      <c r="K5" s="52"/>
      <c r="L5" s="52" t="s">
        <v>34</v>
      </c>
      <c r="M5" s="52" t="s">
        <v>35</v>
      </c>
      <c r="N5" s="112" t="s">
        <v>33</v>
      </c>
      <c r="O5" s="112" t="s">
        <v>34</v>
      </c>
      <c r="P5" s="112" t="s">
        <v>35</v>
      </c>
      <c r="Q5" s="15"/>
      <c r="R5" s="10" t="s">
        <v>32</v>
      </c>
      <c r="S5" s="10" t="s">
        <v>43</v>
      </c>
      <c r="T5" s="10" t="s">
        <v>38</v>
      </c>
      <c r="U5" s="10" t="s">
        <v>39</v>
      </c>
      <c r="V5" s="10" t="s">
        <v>40</v>
      </c>
      <c r="W5" s="10" t="s">
        <v>41</v>
      </c>
    </row>
    <row r="6" ht="42" customHeight="1" spans="1:23">
      <c r="A6" s="17"/>
      <c r="B6" s="17"/>
      <c r="C6" s="17"/>
      <c r="D6" s="17"/>
      <c r="E6" s="18"/>
      <c r="F6" s="18"/>
      <c r="G6" s="18"/>
      <c r="H6" s="18"/>
      <c r="I6" s="67"/>
      <c r="J6" s="52" t="s">
        <v>32</v>
      </c>
      <c r="K6" s="52" t="s">
        <v>201</v>
      </c>
      <c r="L6" s="52"/>
      <c r="M6" s="52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32.2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25" customHeight="1" spans="1:23">
      <c r="A8" s="109"/>
      <c r="B8" s="110"/>
      <c r="C8" s="109" t="s">
        <v>202</v>
      </c>
      <c r="D8" s="109"/>
      <c r="E8" s="109"/>
      <c r="F8" s="109"/>
      <c r="G8" s="109"/>
      <c r="H8" s="109"/>
      <c r="I8" s="113">
        <v>100000</v>
      </c>
      <c r="J8" s="113"/>
      <c r="K8" s="113"/>
      <c r="L8" s="113"/>
      <c r="M8" s="113"/>
      <c r="N8" s="113"/>
      <c r="O8" s="113"/>
      <c r="P8" s="113"/>
      <c r="Q8" s="113"/>
      <c r="R8" s="113">
        <v>100000</v>
      </c>
      <c r="S8" s="113"/>
      <c r="T8" s="113"/>
      <c r="U8" s="94"/>
      <c r="V8" s="113"/>
      <c r="W8" s="113">
        <v>100000</v>
      </c>
    </row>
    <row r="9" ht="32.25" customHeight="1" spans="1:23">
      <c r="A9" s="109" t="s">
        <v>203</v>
      </c>
      <c r="B9" s="110" t="s">
        <v>204</v>
      </c>
      <c r="C9" s="109" t="s">
        <v>202</v>
      </c>
      <c r="D9" s="109" t="s">
        <v>45</v>
      </c>
      <c r="E9" s="109" t="s">
        <v>65</v>
      </c>
      <c r="F9" s="109" t="s">
        <v>66</v>
      </c>
      <c r="G9" s="109" t="s">
        <v>184</v>
      </c>
      <c r="H9" s="109" t="s">
        <v>185</v>
      </c>
      <c r="I9" s="113">
        <v>100000</v>
      </c>
      <c r="J9" s="113"/>
      <c r="K9" s="113"/>
      <c r="L9" s="113"/>
      <c r="M9" s="113"/>
      <c r="N9" s="113"/>
      <c r="O9" s="113"/>
      <c r="P9" s="113"/>
      <c r="Q9" s="113"/>
      <c r="R9" s="113">
        <v>100000</v>
      </c>
      <c r="S9" s="113"/>
      <c r="T9" s="113"/>
      <c r="U9" s="94"/>
      <c r="V9" s="113"/>
      <c r="W9" s="113">
        <v>100000</v>
      </c>
    </row>
    <row r="10" ht="32.25" customHeight="1" spans="1:23">
      <c r="A10" s="109"/>
      <c r="B10" s="109"/>
      <c r="C10" s="109" t="s">
        <v>205</v>
      </c>
      <c r="D10" s="109"/>
      <c r="E10" s="109"/>
      <c r="F10" s="109"/>
      <c r="G10" s="109"/>
      <c r="H10" s="109"/>
      <c r="I10" s="113">
        <v>610000</v>
      </c>
      <c r="J10" s="113">
        <v>610000</v>
      </c>
      <c r="K10" s="113">
        <v>610000</v>
      </c>
      <c r="L10" s="113"/>
      <c r="M10" s="113"/>
      <c r="N10" s="113"/>
      <c r="O10" s="113"/>
      <c r="P10" s="113"/>
      <c r="Q10" s="113"/>
      <c r="R10" s="113"/>
      <c r="S10" s="113"/>
      <c r="T10" s="113"/>
      <c r="U10" s="94"/>
      <c r="V10" s="113"/>
      <c r="W10" s="113"/>
    </row>
    <row r="11" ht="32.25" customHeight="1" spans="1:23">
      <c r="A11" s="109" t="s">
        <v>203</v>
      </c>
      <c r="B11" s="110" t="s">
        <v>206</v>
      </c>
      <c r="C11" s="109" t="s">
        <v>205</v>
      </c>
      <c r="D11" s="109" t="s">
        <v>45</v>
      </c>
      <c r="E11" s="109" t="s">
        <v>65</v>
      </c>
      <c r="F11" s="109" t="s">
        <v>66</v>
      </c>
      <c r="G11" s="109" t="s">
        <v>207</v>
      </c>
      <c r="H11" s="109" t="s">
        <v>208</v>
      </c>
      <c r="I11" s="113">
        <v>610000</v>
      </c>
      <c r="J11" s="113">
        <v>610000</v>
      </c>
      <c r="K11" s="113">
        <v>610000</v>
      </c>
      <c r="L11" s="113"/>
      <c r="M11" s="113"/>
      <c r="N11" s="113"/>
      <c r="O11" s="113"/>
      <c r="P11" s="113"/>
      <c r="Q11" s="113"/>
      <c r="R11" s="113"/>
      <c r="S11" s="113"/>
      <c r="T11" s="113"/>
      <c r="U11" s="94"/>
      <c r="V11" s="113"/>
      <c r="W11" s="113"/>
    </row>
    <row r="12" ht="32.25" customHeight="1" spans="1:23">
      <c r="A12" s="30" t="s">
        <v>92</v>
      </c>
      <c r="B12" s="31"/>
      <c r="C12" s="31"/>
      <c r="D12" s="31"/>
      <c r="E12" s="31"/>
      <c r="F12" s="31"/>
      <c r="G12" s="31"/>
      <c r="H12" s="32"/>
      <c r="I12" s="113">
        <v>710000</v>
      </c>
      <c r="J12" s="113">
        <v>610000</v>
      </c>
      <c r="K12" s="113">
        <v>610000</v>
      </c>
      <c r="L12" s="113"/>
      <c r="M12" s="113"/>
      <c r="N12" s="113"/>
      <c r="O12" s="113"/>
      <c r="P12" s="113"/>
      <c r="Q12" s="113"/>
      <c r="R12" s="113">
        <v>100000</v>
      </c>
      <c r="S12" s="113"/>
      <c r="T12" s="113"/>
      <c r="U12" s="94"/>
      <c r="V12" s="113"/>
      <c r="W12" s="113">
        <v>100000</v>
      </c>
    </row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</sheetData>
  <mergeCells count="28">
    <mergeCell ref="A2:W2"/>
    <mergeCell ref="A3:I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5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1"/>
  <sheetViews>
    <sheetView showZeros="0" workbookViewId="0">
      <selection activeCell="D14" sqref="D14"/>
    </sheetView>
  </sheetViews>
  <sheetFormatPr defaultColWidth="9.14414414414414" defaultRowHeight="12" customHeight="1"/>
  <cols>
    <col min="1" max="1" width="16.0630630630631" style="1" customWidth="1"/>
    <col min="2" max="2" width="40.3063063063063" style="1" customWidth="1"/>
    <col min="3" max="4" width="15" style="1" customWidth="1"/>
    <col min="5" max="5" width="26" style="1" customWidth="1"/>
    <col min="6" max="9" width="11.1441441441441" style="1" customWidth="1"/>
    <col min="10" max="10" width="45.2792792792793" style="1" customWidth="1"/>
  </cols>
  <sheetData>
    <row r="1" ht="21" customHeight="1" spans="10:10">
      <c r="J1" s="8" t="s">
        <v>209</v>
      </c>
    </row>
    <row r="2" ht="36" customHeight="1" spans="1:10">
      <c r="A2" s="50" t="s">
        <v>210</v>
      </c>
      <c r="B2" s="27"/>
      <c r="C2" s="27"/>
      <c r="D2" s="27"/>
      <c r="E2" s="27"/>
      <c r="F2" s="51"/>
      <c r="G2" s="27"/>
      <c r="H2" s="51"/>
      <c r="I2" s="51"/>
      <c r="J2" s="27"/>
    </row>
    <row r="3" ht="21" customHeight="1" spans="1:1">
      <c r="A3" s="5" t="str">
        <f>"单位名称："&amp;"文山州麻栗坡县人民检察院"</f>
        <v>单位名称：文山州麻栗坡县人民检察院</v>
      </c>
    </row>
    <row r="4" ht="44" customHeight="1" spans="1:10">
      <c r="A4" s="52" t="s">
        <v>211</v>
      </c>
      <c r="B4" s="52" t="s">
        <v>212</v>
      </c>
      <c r="C4" s="52" t="s">
        <v>213</v>
      </c>
      <c r="D4" s="52" t="s">
        <v>214</v>
      </c>
      <c r="E4" s="52" t="s">
        <v>215</v>
      </c>
      <c r="F4" s="53" t="s">
        <v>216</v>
      </c>
      <c r="G4" s="52" t="s">
        <v>217</v>
      </c>
      <c r="H4" s="53" t="s">
        <v>218</v>
      </c>
      <c r="I4" s="53" t="s">
        <v>219</v>
      </c>
      <c r="J4" s="52" t="s">
        <v>220</v>
      </c>
    </row>
    <row r="5" ht="19.5" customHeight="1" spans="1:10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3">
        <v>6</v>
      </c>
      <c r="G5" s="52">
        <v>7</v>
      </c>
      <c r="H5" s="53">
        <v>8</v>
      </c>
      <c r="I5" s="53">
        <v>9</v>
      </c>
      <c r="J5" s="52">
        <v>10</v>
      </c>
    </row>
    <row r="6" ht="51" customHeight="1" spans="1:10">
      <c r="A6" s="54" t="s">
        <v>45</v>
      </c>
      <c r="B6" s="55"/>
      <c r="C6" s="55"/>
      <c r="D6" s="55"/>
      <c r="E6" s="56"/>
      <c r="F6" s="57"/>
      <c r="G6" s="56"/>
      <c r="H6" s="57"/>
      <c r="I6" s="57"/>
      <c r="J6" s="56"/>
    </row>
    <row r="7" ht="53" customHeight="1" spans="1:10">
      <c r="A7" s="107" t="s">
        <v>202</v>
      </c>
      <c r="B7" s="58" t="s">
        <v>221</v>
      </c>
      <c r="C7" s="58" t="s">
        <v>222</v>
      </c>
      <c r="D7" s="58" t="s">
        <v>223</v>
      </c>
      <c r="E7" s="54" t="s">
        <v>224</v>
      </c>
      <c r="F7" s="58" t="s">
        <v>225</v>
      </c>
      <c r="G7" s="54" t="s">
        <v>226</v>
      </c>
      <c r="H7" s="58" t="s">
        <v>227</v>
      </c>
      <c r="I7" s="58" t="s">
        <v>228</v>
      </c>
      <c r="J7" s="60" t="s">
        <v>229</v>
      </c>
    </row>
    <row r="8" ht="53" customHeight="1" spans="1:10">
      <c r="A8" s="107" t="s">
        <v>202</v>
      </c>
      <c r="B8" s="58" t="s">
        <v>221</v>
      </c>
      <c r="C8" s="58" t="s">
        <v>222</v>
      </c>
      <c r="D8" s="58" t="s">
        <v>230</v>
      </c>
      <c r="E8" s="54" t="s">
        <v>231</v>
      </c>
      <c r="F8" s="58" t="s">
        <v>225</v>
      </c>
      <c r="G8" s="54" t="s">
        <v>232</v>
      </c>
      <c r="H8" s="58" t="s">
        <v>233</v>
      </c>
      <c r="I8" s="58" t="s">
        <v>228</v>
      </c>
      <c r="J8" s="60" t="s">
        <v>234</v>
      </c>
    </row>
    <row r="9" ht="53" customHeight="1" spans="1:10">
      <c r="A9" s="107" t="s">
        <v>202</v>
      </c>
      <c r="B9" s="58" t="s">
        <v>221</v>
      </c>
      <c r="C9" s="58" t="s">
        <v>222</v>
      </c>
      <c r="D9" s="58" t="s">
        <v>235</v>
      </c>
      <c r="E9" s="54" t="s">
        <v>236</v>
      </c>
      <c r="F9" s="58" t="s">
        <v>225</v>
      </c>
      <c r="G9" s="54" t="s">
        <v>237</v>
      </c>
      <c r="H9" s="58" t="s">
        <v>233</v>
      </c>
      <c r="I9" s="58" t="s">
        <v>228</v>
      </c>
      <c r="J9" s="60" t="s">
        <v>238</v>
      </c>
    </row>
    <row r="10" ht="53" customHeight="1" spans="1:10">
      <c r="A10" s="107" t="s">
        <v>202</v>
      </c>
      <c r="B10" s="58" t="s">
        <v>221</v>
      </c>
      <c r="C10" s="58" t="s">
        <v>239</v>
      </c>
      <c r="D10" s="58" t="s">
        <v>240</v>
      </c>
      <c r="E10" s="54" t="s">
        <v>241</v>
      </c>
      <c r="F10" s="58" t="s">
        <v>225</v>
      </c>
      <c r="G10" s="54" t="s">
        <v>242</v>
      </c>
      <c r="H10" s="58" t="s">
        <v>233</v>
      </c>
      <c r="I10" s="58" t="s">
        <v>228</v>
      </c>
      <c r="J10" s="60" t="s">
        <v>243</v>
      </c>
    </row>
    <row r="11" ht="53" customHeight="1" spans="1:10">
      <c r="A11" s="107" t="s">
        <v>202</v>
      </c>
      <c r="B11" s="58" t="s">
        <v>221</v>
      </c>
      <c r="C11" s="58" t="s">
        <v>244</v>
      </c>
      <c r="D11" s="58" t="s">
        <v>245</v>
      </c>
      <c r="E11" s="54" t="s">
        <v>246</v>
      </c>
      <c r="F11" s="58" t="s">
        <v>225</v>
      </c>
      <c r="G11" s="54" t="s">
        <v>237</v>
      </c>
      <c r="H11" s="58" t="s">
        <v>233</v>
      </c>
      <c r="I11" s="58" t="s">
        <v>228</v>
      </c>
      <c r="J11" s="60" t="s">
        <v>247</v>
      </c>
    </row>
    <row r="12" ht="43" customHeight="1" spans="1:10">
      <c r="A12" s="107" t="s">
        <v>205</v>
      </c>
      <c r="B12" s="58" t="s">
        <v>248</v>
      </c>
      <c r="C12" s="58" t="s">
        <v>222</v>
      </c>
      <c r="D12" s="58" t="s">
        <v>223</v>
      </c>
      <c r="E12" s="54" t="s">
        <v>249</v>
      </c>
      <c r="F12" s="58" t="s">
        <v>225</v>
      </c>
      <c r="G12" s="54" t="s">
        <v>250</v>
      </c>
      <c r="H12" s="58" t="s">
        <v>251</v>
      </c>
      <c r="I12" s="58" t="s">
        <v>228</v>
      </c>
      <c r="J12" s="60" t="s">
        <v>252</v>
      </c>
    </row>
    <row r="13" ht="52" customHeight="1" spans="1:10">
      <c r="A13" s="107" t="s">
        <v>205</v>
      </c>
      <c r="B13" s="58" t="s">
        <v>248</v>
      </c>
      <c r="C13" s="58" t="s">
        <v>222</v>
      </c>
      <c r="D13" s="58" t="s">
        <v>230</v>
      </c>
      <c r="E13" s="54" t="s">
        <v>253</v>
      </c>
      <c r="F13" s="58" t="s">
        <v>225</v>
      </c>
      <c r="G13" s="54" t="s">
        <v>254</v>
      </c>
      <c r="H13" s="58" t="s">
        <v>233</v>
      </c>
      <c r="I13" s="58" t="s">
        <v>228</v>
      </c>
      <c r="J13" s="60" t="s">
        <v>255</v>
      </c>
    </row>
    <row r="14" ht="52" customHeight="1" spans="1:10">
      <c r="A14" s="107" t="s">
        <v>205</v>
      </c>
      <c r="B14" s="58" t="s">
        <v>248</v>
      </c>
      <c r="C14" s="58" t="s">
        <v>222</v>
      </c>
      <c r="D14" s="58" t="s">
        <v>230</v>
      </c>
      <c r="E14" s="54" t="s">
        <v>256</v>
      </c>
      <c r="F14" s="58" t="s">
        <v>225</v>
      </c>
      <c r="G14" s="54" t="s">
        <v>254</v>
      </c>
      <c r="H14" s="58" t="s">
        <v>233</v>
      </c>
      <c r="I14" s="58" t="s">
        <v>228</v>
      </c>
      <c r="J14" s="60" t="s">
        <v>257</v>
      </c>
    </row>
    <row r="15" ht="40" customHeight="1" spans="1:10">
      <c r="A15" s="107" t="s">
        <v>205</v>
      </c>
      <c r="B15" s="58" t="s">
        <v>248</v>
      </c>
      <c r="C15" s="58" t="s">
        <v>239</v>
      </c>
      <c r="D15" s="58" t="s">
        <v>240</v>
      </c>
      <c r="E15" s="54" t="s">
        <v>258</v>
      </c>
      <c r="F15" s="58" t="s">
        <v>225</v>
      </c>
      <c r="G15" s="54" t="s">
        <v>242</v>
      </c>
      <c r="H15" s="58" t="s">
        <v>233</v>
      </c>
      <c r="I15" s="58" t="s">
        <v>228</v>
      </c>
      <c r="J15" s="60" t="s">
        <v>259</v>
      </c>
    </row>
    <row r="16" ht="42" customHeight="1" spans="1:10">
      <c r="A16" s="107" t="s">
        <v>205</v>
      </c>
      <c r="B16" s="58" t="s">
        <v>248</v>
      </c>
      <c r="C16" s="58" t="s">
        <v>244</v>
      </c>
      <c r="D16" s="58" t="s">
        <v>245</v>
      </c>
      <c r="E16" s="54" t="s">
        <v>260</v>
      </c>
      <c r="F16" s="58" t="s">
        <v>225</v>
      </c>
      <c r="G16" s="54" t="s">
        <v>254</v>
      </c>
      <c r="H16" s="58" t="s">
        <v>233</v>
      </c>
      <c r="I16" s="58" t="s">
        <v>228</v>
      </c>
      <c r="J16" s="60" t="s">
        <v>261</v>
      </c>
    </row>
    <row r="17" ht="21" customHeight="1"/>
    <row r="18" ht="21" customHeight="1"/>
    <row r="19" ht="21" customHeight="1"/>
    <row r="20" ht="21" customHeight="1"/>
    <row r="21" ht="21" customHeight="1"/>
  </sheetData>
  <mergeCells count="6">
    <mergeCell ref="A2:J2"/>
    <mergeCell ref="A3:H3"/>
    <mergeCell ref="A7:A11"/>
    <mergeCell ref="A12:A16"/>
    <mergeCell ref="B7:B11"/>
    <mergeCell ref="B12:B16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花开花落</cp:lastModifiedBy>
  <dcterms:created xsi:type="dcterms:W3CDTF">2026-02-06T07:11:00Z</dcterms:created>
  <dcterms:modified xsi:type="dcterms:W3CDTF">2026-02-12T07:54:15Z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82E2950AC31E40EAA98E4B2A15FF51CA_13</vt:lpwstr>
  </property>
  <property fmtid="{D5CDD505-2E9C-101B-9397-08002B2CF9AE}" pid="3" name="KSOProductBuildVer">
    <vt:lpwstr>2052-11.1.0.10700</vt:lpwstr>
  </property>
  <property fmtid="{D5CDD505-2E9C-101B-9397-08002B2CF9AE}" pid="4" name="CalculationRule">
    <vt:i4>0</vt:i4>
  </property>
</Properties>
</file>