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777" firstSheet="11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Print_Titles" localSheetId="6">部门基本支出预算表04!$1:$8</definedName>
    <definedName name="_xlnm.Print_Titles" localSheetId="8">'部门项目支出绩效目标表05-2'!$1:$5</definedName>
  </definedNames>
  <calcPr calcId="144525"/>
</workbook>
</file>

<file path=xl/sharedStrings.xml><?xml version="1.0" encoding="utf-8"?>
<sst xmlns="http://schemas.openxmlformats.org/spreadsheetml/2006/main" count="904" uniqueCount="389">
  <si>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</si>
  <si>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</si>
  <si>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</si>
  <si>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</si>
  <si>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</si>
  <si>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</si>
  <si>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</si>
  <si>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</si>
  <si>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</si>
  <si>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</si>
  <si>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</si>
  <si>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</si>
  <si>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</si>
  <si>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</si>
  <si>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</si>
  <si>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</si>
  <si>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</si>
  <si>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</si>
  <si>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</si>
  <si>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</si>
  <si>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</si>
  <si>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</si>
  <si>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</si>
  <si>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</si>
  <si>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</si>
  <si>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</si>
  <si>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</si>
  <si>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</si>
  <si>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</si>
  <si>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</si>
  <si>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</si>
  <si>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</si>
  <si>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</si>
  <si>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</si>
  <si>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</si>
  <si>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</si>
  <si>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</si>
  <si>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</si>
  <si>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</si>
  <si>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</si>
  <si>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</si>
  <si>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</si>
  <si>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</si>
  <si>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</si>
  <si>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203011006</t>
  </si>
  <si>
    <t>西畴县人民检察院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</si>
  <si>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</si>
  <si>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</si>
  <si>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</si>
  <si>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</si>
  <si>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</si>
  <si>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</si>
  <si>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</si>
  <si>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</si>
  <si>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</si>
  <si>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</si>
  <si>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</si>
  <si>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</si>
  <si>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</si>
  <si>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</si>
  <si>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</si>
  <si>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</si>
  <si>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</si>
  <si>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</si>
  <si>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</si>
  <si>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</si>
  <si>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</si>
  <si>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</si>
  <si>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</si>
  <si>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</si>
  <si>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</si>
  <si>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</si>
  <si>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</si>
  <si>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</si>
  <si>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</si>
  <si>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</si>
  <si>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</si>
  <si>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</si>
  <si>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</si>
  <si>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</si>
  <si>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</si>
  <si>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</si>
  <si>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</si>
  <si>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</si>
  <si>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</si>
  <si>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</si>
  <si>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</si>
  <si>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</si>
  <si>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</si>
  <si>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</si>
  <si>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</si>
  <si>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</si>
  <si>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</si>
  <si>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</si>
  <si>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</si>
  <si>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</si>
  <si>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</si>
  <si>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</si>
  <si>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</si>
  <si>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</si>
  <si>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</si>
  <si>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</si>
  <si>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</si>
  <si>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</si>
  <si>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</si>
  <si>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</si>
  <si>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</si>
  <si>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</si>
  <si>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</si>
  <si>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</si>
  <si>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</si>
  <si>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</si>
  <si>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</si>
  <si>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</si>
  <si>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</si>
  <si>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</si>
  <si>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</si>
  <si>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</si>
  <si>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</si>
  <si>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</si>
  <si>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</si>
  <si>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</si>
  <si>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</si>
  <si>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</si>
  <si>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</si>
  <si>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</si>
  <si>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</si>
  <si>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</si>
  <si>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</si>
  <si>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</si>
  <si>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</si>
  <si>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</si>
  <si>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</si>
  <si>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</si>
  <si>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</si>
  <si>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</si>
  <si>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</si>
  <si>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</si>
  <si>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</si>
  <si>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</si>
  <si>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</si>
  <si>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530000200000000001401</t>
  </si>
  <si>
    <t>聘用制书记员补助经费</t>
  </si>
  <si>
    <t>30199</t>
  </si>
  <si>
    <t>其他工资福利支出</t>
  </si>
  <si>
    <t>530000210000000037010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</si>
  <si>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</si>
  <si>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</si>
  <si>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</si>
  <si>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</si>
  <si>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</si>
  <si>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</si>
  <si>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</si>
  <si>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530000210000000037011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</si>
  <si>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</si>
  <si>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</si>
  <si>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</si>
  <si>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</si>
  <si>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</si>
  <si>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</si>
  <si>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</si>
  <si>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</si>
  <si>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</si>
  <si>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530000210000000037013</t>
  </si>
  <si>
    <t>30113</t>
  </si>
  <si>
    <t>530000210000000037014</t>
  </si>
  <si>
    <t>对个人和家庭的补助</t>
  </si>
  <si>
    <t>30305</t>
  </si>
  <si>
    <t>生活补助</t>
  </si>
  <si>
    <t>530000210000000037016</t>
  </si>
  <si>
    <t>公车购置及运维费</t>
  </si>
  <si>
    <t>30231</t>
  </si>
  <si>
    <t>公务用车运行维护费</t>
  </si>
  <si>
    <t>530000210000000037018</t>
  </si>
  <si>
    <t>30217</t>
  </si>
  <si>
    <t>530000210000000037019</t>
  </si>
  <si>
    <t>行政人员公务交通补贴</t>
  </si>
  <si>
    <t>30239</t>
  </si>
  <si>
    <t>其他交通费用</t>
  </si>
  <si>
    <t>530000210000000037020</t>
  </si>
  <si>
    <t>工会经费</t>
  </si>
  <si>
    <t>30228</t>
  </si>
  <si>
    <t>530000210000000037021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</si>
  <si>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</si>
  <si>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</si>
  <si>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</si>
  <si>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</si>
  <si>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</si>
  <si>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</si>
  <si>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</si>
  <si>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</si>
  <si>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</si>
  <si>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</si>
  <si>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</si>
  <si>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</si>
  <si>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</si>
  <si>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</si>
  <si>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</si>
  <si>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30227</t>
  </si>
  <si>
    <t>委托业务费</t>
  </si>
  <si>
    <t>30299</t>
  </si>
  <si>
    <t>其他商品和服务支出</t>
  </si>
  <si>
    <t>530000221100000171366</t>
  </si>
  <si>
    <t>人民警察加班补贴经费</t>
  </si>
  <si>
    <t>530000241100002220489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</si>
  <si>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</si>
  <si>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</si>
  <si>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</si>
  <si>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</si>
  <si>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</si>
  <si>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</si>
  <si>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</si>
  <si>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非同级财政保障（结转结余类）经费</t>
  </si>
  <si>
    <t>其他运转类</t>
  </si>
  <si>
    <t>530000251100003328563</t>
  </si>
  <si>
    <t>非同级财政保障（特定目标类）经费</t>
  </si>
  <si>
    <t>事业发展类</t>
  </si>
  <si>
    <t>530000231100001082112</t>
  </si>
  <si>
    <t>检察业务综合保障经费</t>
  </si>
  <si>
    <t>530000231100001081822</t>
  </si>
  <si>
    <t>其他人员支出</t>
  </si>
  <si>
    <t>民生类</t>
  </si>
  <si>
    <t>530000231100001111888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</si>
  <si>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</si>
  <si>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</si>
  <si>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</si>
  <si>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</si>
  <si>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</si>
  <si>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</si>
  <si>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</si>
  <si>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</si>
  <si>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</si>
  <si>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</si>
  <si>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</si>
  <si>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</si>
  <si>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国务院关于进一步深化预算管理制度改革的意见》"强化部门和单位收入统筹管理。各部门和单位要依法依规将取得的各类收入纳入部门或单位预算"管理的要求，结合法检两院服务地方中心工作所需经费的实际情况形成支出。根据支出情况，设置绩效指标全年办理各类案件数≥400件，认罪认罚适用率≥80%，确保部门正常运转，让受益对象满意度大于90%。</t>
  </si>
  <si>
    <t>产出指标</t>
  </si>
  <si>
    <t>数量指标</t>
  </si>
  <si>
    <t>全年办理各类案件数</t>
  </si>
  <si>
    <t>&gt;=</t>
  </si>
  <si>
    <t>400</t>
  </si>
  <si>
    <t>件</t>
  </si>
  <si>
    <t>定量指标</t>
  </si>
  <si>
    <t>指标设置反映西畴县人民检察院依法办理各类案件数。</t>
  </si>
  <si>
    <t>质量指标</t>
  </si>
  <si>
    <t>认罪认罚适用率</t>
  </si>
  <si>
    <t>80</t>
  </si>
  <si>
    <t>%</t>
  </si>
  <si>
    <t>考核检察机关办案质量</t>
  </si>
  <si>
    <t>效益指标</t>
  </si>
  <si>
    <t>社会效益</t>
  </si>
  <si>
    <t>部门运转</t>
  </si>
  <si>
    <t>=</t>
  </si>
  <si>
    <t>正常运转</t>
  </si>
  <si>
    <t>定性指标</t>
  </si>
  <si>
    <t>反映部门（单位）运转情况。</t>
  </si>
  <si>
    <t>满意度指标</t>
  </si>
  <si>
    <t>服务对象满意度</t>
  </si>
  <si>
    <t>受益对象满意度</t>
  </si>
  <si>
    <t>90</t>
  </si>
  <si>
    <t>反映获补助受益对象的满意程度。</t>
  </si>
  <si>
    <t>依据《云南省各级人民法院 人民检察院聘用制书记员经费保障办法(试行)的通知》等文件规定，制定绩效指标为解决聘用人员1人，聘用制书记员工资兑现率=100%，聘用制书记员出勤率=100%，完善聘用制书记员公开招聘、专业培训、考核管理、职业保障等制度,提高聘用制书记员管理科学化水平,建设一支正规化、专业化、职业化的聘用制书记员队伍的。</t>
  </si>
  <si>
    <t>聘用制书记员工资兑现率</t>
  </si>
  <si>
    <t>100</t>
  </si>
  <si>
    <t>反映书记员工资的年度兑现情况。</t>
  </si>
  <si>
    <t>聘用制书记员出勤率</t>
  </si>
  <si>
    <t>反映书记员的工作质量及胜任岗位的能力情况。</t>
  </si>
  <si>
    <t>可持续影响</t>
  </si>
  <si>
    <t>聘用制书记员在岗率</t>
  </si>
  <si>
    <t>反映聘用制书记员人员稳定性的情况。
 聘用制书记员在岗率= 聘用制书记员在岗率数/聘用制书记员人数*100%。</t>
  </si>
  <si>
    <t>检察官对聘用制书记员的满意度</t>
  </si>
  <si>
    <t>95</t>
  </si>
  <si>
    <t>反映服务部门对书记员工作的满意程度。</t>
  </si>
  <si>
    <t>本项目紧紧围绕我县经济社会发展大局，以强化诉讼监督，提升办案质量和效果，维护社会和谐稳定为目标，结合执法办案深入推进三项重点工作为载体，以加强检察队伍建设为保障，强化规范管理，注重办案效果，不断创新服务“两强一堡”战略的方式方法，努力推动检察机关工作平稳健康发展，更好的为全县科学发展、和谐发展、跨越发展营造良好的社会环境。设定绩效目标慰问对象数≥20人，获补对象准确率≥90%，及时发放率≥95%，确保部门正常运转。受益满意度达90%。</t>
  </si>
  <si>
    <t>慰问对象数</t>
  </si>
  <si>
    <t>20</t>
  </si>
  <si>
    <t>人(户)</t>
  </si>
  <si>
    <t>反映慰问人员数量情况，也适用补贴、资助等形式的补助。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</si>
  <si>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</si>
  <si>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</si>
  <si>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</si>
  <si>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</si>
  <si>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</si>
  <si>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1、贯彻落实《中共中央关于加强新时代检察机关法律监督工作的意见》以及《中共云南省委关于深入学习贯彻党的二十大精神 奋力开创新时代云南社会主义现代化建设新局面的决定》，深化司法体制综合配套改革，支持检察院依法全面履行职能、开展工作。
2、以完善体制机制、健全制度标准、坚决落实“习惯过紧日子”，提升检务保障规范化精细化绩效化水平为主线，突出保障重点，强化运行费用控制。根据《省级部门公用经费定额标准》，结合《云南省省级机关购买后勤服务管理办法（试行）》，对检察机关“办案和专业技术用房”设施日常运维服务事项进行保障，安保巡查次数大于4次，卫生保洁合格率大于95%，物管人员在岗率大于95%，物业服务需求保障程度大于98%，确保检察业务安全保障及业务顺利开展实施，实现全年办理各类案件数大于400年的目标。</t>
  </si>
  <si>
    <t>安保每天巡查次数</t>
  </si>
  <si>
    <t>12</t>
  </si>
  <si>
    <t>次</t>
  </si>
  <si>
    <t>反映每天安保巡查次数的情况。</t>
  </si>
  <si>
    <t>卫生保洁合格率</t>
  </si>
  <si>
    <t>反映卫生保洁检查验收合格的情况。卫生保洁合格率=卫生保洁检查验收合格次数/卫生保洁总次数*100%</t>
  </si>
  <si>
    <t>物管人员在岗率</t>
  </si>
  <si>
    <t>反映安保、消防服务人员等物管人员在岗的情况。物管人员在岗率=实际在岗工时/应在岗工时*100%</t>
  </si>
  <si>
    <t>物业服务需求保障程度</t>
  </si>
  <si>
    <t>98</t>
  </si>
  <si>
    <t>反映绿化、安保、安防、保洁等服务满足委托单位的程度。（实际运用时根据项目对物业的需求，主要通过整体评价的方式进行评价。）</t>
  </si>
  <si>
    <t>服务受益人员满意度</t>
  </si>
  <si>
    <t>反映保安、保洁、餐饮服务、绿化养护服务受益人员满意程度。</t>
  </si>
  <si>
    <t>预算06表</t>
  </si>
  <si>
    <t>2026年政府性基金预算支出预算表</t>
  </si>
  <si>
    <t>政府性基金预算支出</t>
  </si>
  <si>
    <t>注：该表为空表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</si>
  <si>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</si>
  <si>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</si>
  <si>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</si>
  <si>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</si>
  <si>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</si>
  <si>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</si>
  <si>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</si>
  <si>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</si>
  <si>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</si>
  <si>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</si>
  <si>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</si>
  <si>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</si>
  <si>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车辆保险</t>
  </si>
  <si>
    <t>C18040102 财产保险服务</t>
  </si>
  <si>
    <t>辆</t>
  </si>
  <si>
    <t>燃油费</t>
  </si>
  <si>
    <t>C23120302 车辆加油、添加燃料服务</t>
  </si>
  <si>
    <t>年</t>
  </si>
  <si>
    <t>公务用车维修费</t>
  </si>
  <si>
    <t>C23120300 车辆维修和保养服务</t>
  </si>
  <si>
    <t>“两房”物业管理</t>
  </si>
  <si>
    <t>C21040001 物业管理服务</t>
  </si>
  <si>
    <t>C21040000 物业管理服务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</si>
  <si>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</si>
  <si>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</si>
  <si>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</si>
  <si>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</si>
  <si>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</si>
  <si>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</si>
  <si>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</si>
  <si>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</si>
  <si>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</si>
  <si>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</si>
  <si>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</si>
  <si>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</si>
  <si>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</si>
  <si>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</si>
  <si>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</si>
  <si>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</si>
  <si>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</si>
  <si>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</si>
  <si>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</si>
  <si>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</si>
  <si>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</si>
  <si>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</si>
  <si>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</si>
  <si>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</si>
  <si>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</si>
  <si>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</si>
  <si>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</si>
  <si>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</si>
  <si>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</si>
  <si>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</si>
  <si>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注：该表为空表。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</si>
  <si>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</si>
  <si>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</si>
  <si>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</si>
  <si>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</si>
  <si>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</si>
  <si>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</si>
  <si>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</si>
  <si>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</si>
  <si>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</si>
  <si>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</si>
  <si>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</si>
  <si>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</si>
  <si>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</si>
  <si>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</si>
  <si>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A02010401 触摸式终端设备</t>
  </si>
  <si>
    <t>未成年“一站式”触控屏</t>
  </si>
  <si>
    <t>台</t>
  </si>
  <si>
    <t>A02010402 终端机</t>
  </si>
  <si>
    <t>未成年“一站式”同步录音录像</t>
  </si>
  <si>
    <t>A02029900 其他办公设备</t>
  </si>
  <si>
    <t>未成年“一站式”办案区空调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</si>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</sst>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#,##0.00;\-#,##0.00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\-mm\-dd\ hh:mm:ss"/>
    <numFmt numFmtId="178" formatCode="hh:mm:ss"/>
    <numFmt numFmtId="41" formatCode="_ * #,##0_ ;_ * \-#,##0_ ;_ * &quot;-&quot;_ ;_ @_ "/>
    <numFmt numFmtId="43" formatCode="_ * #,##0.00_ ;_ * \-#,##0.00_ ;_ * &quot;-&quot;??_ ;_ @_ "/>
    <numFmt numFmtId="179" formatCode="yyyy\-mm\-dd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80008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5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8" fillId="0" borderId="1">
      <alignment horizontal="right" vertical="center"/>
    </xf>
    <xf numFmtId="0" fontId="0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8" fillId="0" borderId="1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0" fontId="8" fillId="0" borderId="1">
      <alignment horizontal="right" vertical="center"/>
    </xf>
    <xf numFmtId="0" fontId="0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76" fontId="8" fillId="0" borderId="1">
      <alignment horizontal="right" vertical="center"/>
    </xf>
    <xf numFmtId="49" fontId="8" fillId="0" borderId="1">
      <alignment horizontal="left" vertical="center" wrapText="1"/>
    </xf>
    <xf numFmtId="176" fontId="8" fillId="0" borderId="1">
      <alignment horizontal="right" vertical="center"/>
    </xf>
    <xf numFmtId="178" fontId="8" fillId="0" borderId="1">
      <alignment horizontal="right" vertical="center"/>
    </xf>
    <xf numFmtId="180" fontId="8" fillId="0" borderId="1">
      <alignment horizontal="right" vertical="center"/>
    </xf>
  </cellStyleXfs>
  <cellXfs count="11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5" fillId="0" borderId="1" xfId="54" applyFont="1" applyBorder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7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49" fontId="8" fillId="0" borderId="0" xfId="53" applyBorder="1">
      <alignment horizontal="left" vertical="center" wrapText="1"/>
    </xf>
    <xf numFmtId="49" fontId="8" fillId="0" borderId="0" xfId="53" applyBorder="1" applyAlignment="1">
      <alignment horizontal="right" vertical="center" wrapText="1"/>
    </xf>
    <xf numFmtId="49" fontId="9" fillId="0" borderId="0" xfId="53" applyFont="1" applyBorder="1" applyAlignment="1">
      <alignment horizontal="center" vertical="center" wrapText="1"/>
    </xf>
    <xf numFmtId="49" fontId="10" fillId="0" borderId="2" xfId="53" applyFont="1" applyBorder="1" applyAlignment="1">
      <alignment horizontal="center" vertical="center" wrapText="1"/>
    </xf>
    <xf numFmtId="49" fontId="10" fillId="0" borderId="1" xfId="53" applyFont="1" applyBorder="1" applyAlignment="1">
      <alignment horizontal="center" vertical="center" wrapText="1"/>
    </xf>
    <xf numFmtId="49" fontId="11" fillId="0" borderId="1" xfId="53" applyBorder="1" applyAlignment="1">
      <alignment horizontal="center" vertical="center" wrapText="1"/>
    </xf>
    <xf numFmtId="49" fontId="10" fillId="0" borderId="1" xfId="53" applyFont="1" applyBorder="1">
      <alignment horizontal="left" vertical="center" wrapText="1"/>
    </xf>
    <xf numFmtId="180" fontId="8" fillId="0" borderId="1" xfId="56" applyBorder="1">
      <alignment horizontal="right" vertical="center"/>
    </xf>
    <xf numFmtId="176" fontId="8" fillId="0" borderId="1" xfId="54" applyBorder="1">
      <alignment horizontal="right" vertical="center"/>
    </xf>
    <xf numFmtId="180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Alignment="1" applyProtection="1">
      <alignment horizontal="right"/>
      <protection locked="0"/>
    </xf>
    <xf numFmtId="176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80" fontId="5" fillId="0" borderId="1" xfId="56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1" xfId="53" applyFont="1" applyBorder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1" xfId="0" applyFont="1" applyBorder="1" applyAlignment="1">
      <alignment horizontal="center"/>
    </xf>
    <xf numFmtId="49" fontId="5" fillId="0" borderId="1" xfId="53" applyFont="1" applyBorder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49" fontId="19" fillId="0" borderId="1" xfId="53" applyFont="1" applyBorder="1">
      <alignment horizontal="left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5" fillId="0" borderId="0" xfId="54" applyFont="1" applyBorder="1">
      <alignment horizontal="righ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9" fillId="0" borderId="1" xfId="0" applyFont="1" applyBorder="1" applyAlignment="1">
      <alignment horizontal="left" vertical="center"/>
    </xf>
    <xf numFmtId="176" fontId="19" fillId="0" borderId="1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K14" sqref="K14"/>
    </sheetView>
  </sheetViews>
  <sheetFormatPr defaultColWidth="8" defaultRowHeight="14.25" customHeight="1" outlineLevelCol="3"/>
  <cols>
    <col min="1" max="1" width="37.1351351351351" customWidth="1"/>
    <col min="2" max="2" width="28.5045045045045" customWidth="1"/>
    <col min="3" max="3" width="38.8378378378378" customWidth="1"/>
    <col min="4" max="4" width="27.6216216216216" customWidth="1"/>
  </cols>
  <sheetData>
    <row r="1" ht="21" customHeight="1" spans="4:4">
      <c r="D1" s="69" t="s">
        <v>0</v>
      </c>
    </row>
    <row r="2" ht="36" customHeight="1" spans="1:4">
      <c r="A2" s="33" t="s">
        <v>1</v>
      </c>
      <c r="B2" s="114"/>
      <c r="C2" s="114"/>
      <c r="D2" s="114"/>
    </row>
    <row r="3" ht="21" customHeight="1" spans="1:4">
      <c r="A3" s="64" t="str">
        <f>"单位名称："&amp;"西畴县人民检察院"</f>
        <v>单位名称：西畴县人民检察院</v>
      </c>
      <c r="B3" s="92"/>
      <c r="C3" s="92"/>
      <c r="D3" s="68" t="s">
        <v>2</v>
      </c>
    </row>
    <row r="4" ht="19.5" customHeight="1" spans="1:4">
      <c r="A4" s="10" t="s">
        <v>3</v>
      </c>
      <c r="B4" s="10"/>
      <c r="C4" s="10" t="s">
        <v>4</v>
      </c>
      <c r="D4" s="10"/>
    </row>
    <row r="5" ht="19.5" customHeight="1" spans="1:4">
      <c r="A5" s="10" t="s">
        <v>5</v>
      </c>
      <c r="B5" s="10" t="s">
        <v>6</v>
      </c>
      <c r="C5" s="10" t="s">
        <v>7</v>
      </c>
      <c r="D5" s="10" t="s">
        <v>6</v>
      </c>
    </row>
    <row r="6" ht="19.5" customHeight="1" spans="1:4">
      <c r="A6" s="10"/>
      <c r="B6" s="10"/>
      <c r="C6" s="10"/>
      <c r="D6" s="10"/>
    </row>
    <row r="7" ht="25.5" customHeight="1" spans="1:4">
      <c r="A7" s="19" t="s">
        <v>8</v>
      </c>
      <c r="B7" s="87">
        <v>6946895.68</v>
      </c>
      <c r="C7" s="76" t="str">
        <f>"一"&amp;"、"&amp;"公共安全支出"</f>
        <v>一、公共安全支出</v>
      </c>
      <c r="D7" s="87">
        <v>5688311.85</v>
      </c>
    </row>
    <row r="8" ht="25.5" customHeight="1" spans="1:4">
      <c r="A8" s="19" t="s">
        <v>9</v>
      </c>
      <c r="B8" s="87"/>
      <c r="C8" s="76" t="str">
        <f>"二"&amp;"、"&amp;"社会保障和就业支出"</f>
        <v>二、社会保障和就业支出</v>
      </c>
      <c r="D8" s="87">
        <v>533064.8</v>
      </c>
    </row>
    <row r="9" ht="25.5" customHeight="1" spans="1:4">
      <c r="A9" s="19" t="s">
        <v>10</v>
      </c>
      <c r="B9" s="87"/>
      <c r="C9" s="76" t="str">
        <f>"三"&amp;"、"&amp;"卫生健康支出"</f>
        <v>三、卫生健康支出</v>
      </c>
      <c r="D9" s="87">
        <v>378176.01</v>
      </c>
    </row>
    <row r="10" ht="25.5" customHeight="1" spans="1:4">
      <c r="A10" s="19" t="s">
        <v>11</v>
      </c>
      <c r="B10" s="57"/>
      <c r="C10" s="76" t="str">
        <f>"四"&amp;"、"&amp;"住房保障支出"</f>
        <v>四、住房保障支出</v>
      </c>
      <c r="D10" s="87">
        <v>448343.02</v>
      </c>
    </row>
    <row r="11" ht="25.5" customHeight="1" spans="1:4">
      <c r="A11" s="19" t="s">
        <v>12</v>
      </c>
      <c r="B11" s="87">
        <v>61000</v>
      </c>
      <c r="C11" s="76"/>
      <c r="D11" s="87"/>
    </row>
    <row r="12" ht="25.5" customHeight="1" spans="1:4">
      <c r="A12" s="19" t="s">
        <v>13</v>
      </c>
      <c r="B12" s="57"/>
      <c r="C12" s="76"/>
      <c r="D12" s="87"/>
    </row>
    <row r="13" ht="25.5" customHeight="1" spans="1:4">
      <c r="A13" s="19" t="s">
        <v>14</v>
      </c>
      <c r="B13" s="57"/>
      <c r="C13" s="76"/>
      <c r="D13" s="87"/>
    </row>
    <row r="14" ht="25.5" customHeight="1" spans="1:4">
      <c r="A14" s="19" t="s">
        <v>15</v>
      </c>
      <c r="B14" s="57"/>
      <c r="C14" s="76"/>
      <c r="D14" s="87"/>
    </row>
    <row r="15" ht="25.5" customHeight="1" spans="1:4">
      <c r="A15" s="19" t="s">
        <v>16</v>
      </c>
      <c r="B15" s="57"/>
      <c r="C15" s="76"/>
      <c r="D15" s="87"/>
    </row>
    <row r="16" ht="25.5" customHeight="1" spans="1:4">
      <c r="A16" s="19" t="s">
        <v>17</v>
      </c>
      <c r="B16" s="87">
        <v>61000</v>
      </c>
      <c r="C16" s="76"/>
      <c r="D16" s="87"/>
    </row>
    <row r="17" ht="25.5" customHeight="1" spans="1:4">
      <c r="A17" s="99" t="s">
        <v>18</v>
      </c>
      <c r="B17" s="98">
        <v>7007895.68</v>
      </c>
      <c r="C17" s="99" t="s">
        <v>19</v>
      </c>
      <c r="D17" s="98">
        <v>7047895.68</v>
      </c>
    </row>
    <row r="18" ht="25.5" customHeight="1" spans="1:4">
      <c r="A18" s="115" t="s">
        <v>20</v>
      </c>
      <c r="B18" s="98">
        <v>40000</v>
      </c>
      <c r="C18" s="115" t="s">
        <v>21</v>
      </c>
      <c r="D18" s="116"/>
    </row>
    <row r="19" ht="25.5" customHeight="1" spans="1:4">
      <c r="A19" s="100" t="s">
        <v>22</v>
      </c>
      <c r="B19" s="87"/>
      <c r="C19" s="100" t="s">
        <v>22</v>
      </c>
      <c r="D19" s="57"/>
    </row>
    <row r="20" ht="25.5" customHeight="1" spans="1:4">
      <c r="A20" s="100" t="s">
        <v>23</v>
      </c>
      <c r="B20" s="87">
        <v>40000</v>
      </c>
      <c r="C20" s="100" t="s">
        <v>23</v>
      </c>
      <c r="D20" s="57"/>
    </row>
    <row r="21" ht="25.5" customHeight="1" spans="1:4">
      <c r="A21" s="101" t="s">
        <v>24</v>
      </c>
      <c r="B21" s="98">
        <v>7047895.68</v>
      </c>
      <c r="C21" s="99" t="s">
        <v>25</v>
      </c>
      <c r="D21" s="94">
        <v>7047895.68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1.33819444444444" right="0.554861111111111" top="0.60625" bottom="0.802777777777778" header="0.5" footer="0.5"/>
  <pageSetup paperSize="9" scale="9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K26" sqref="K25:K26"/>
    </sheetView>
  </sheetViews>
  <sheetFormatPr defaultColWidth="9.14414414414414" defaultRowHeight="14.25" customHeight="1" outlineLevelCol="5"/>
  <cols>
    <col min="1" max="1" width="23" customWidth="1"/>
    <col min="2" max="4" width="18.6216216216216" customWidth="1"/>
    <col min="5" max="6" width="24.8648648648649" customWidth="1"/>
  </cols>
  <sheetData>
    <row r="1" ht="15.75" customHeight="1" spans="6:6">
      <c r="F1" s="44" t="s">
        <v>297</v>
      </c>
    </row>
    <row r="2" ht="36" customHeight="1" spans="1:6">
      <c r="A2" s="16" t="s">
        <v>298</v>
      </c>
      <c r="B2" s="16"/>
      <c r="C2" s="16"/>
      <c r="D2" s="16"/>
      <c r="E2" s="16"/>
      <c r="F2" s="16"/>
    </row>
    <row r="3" ht="24" customHeight="1" spans="1:6">
      <c r="A3" s="70" t="str">
        <f>"单位名称："&amp;"西畴县人民检察院"</f>
        <v>单位名称：西畴县人民检察院</v>
      </c>
      <c r="B3" s="71"/>
      <c r="C3" s="71"/>
      <c r="D3" s="47"/>
      <c r="E3" s="47"/>
      <c r="F3" s="72" t="s">
        <v>2</v>
      </c>
    </row>
    <row r="4" ht="27" customHeight="1" spans="1:6">
      <c r="A4" s="9" t="s">
        <v>126</v>
      </c>
      <c r="B4" s="9" t="s">
        <v>48</v>
      </c>
      <c r="C4" s="9" t="s">
        <v>49</v>
      </c>
      <c r="D4" s="10" t="s">
        <v>299</v>
      </c>
      <c r="E4" s="10"/>
      <c r="F4" s="10"/>
    </row>
    <row r="5" ht="30" customHeight="1" spans="1:6">
      <c r="A5" s="10"/>
      <c r="B5" s="10"/>
      <c r="C5" s="10"/>
      <c r="D5" s="10" t="s">
        <v>30</v>
      </c>
      <c r="E5" s="10" t="s">
        <v>57</v>
      </c>
      <c r="F5" s="10" t="s">
        <v>58</v>
      </c>
    </row>
    <row r="6" ht="16.5" customHeight="1" spans="1:6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</row>
    <row r="7" ht="34" customHeight="1" spans="1:6">
      <c r="A7" s="17"/>
      <c r="B7" s="17"/>
      <c r="C7" s="17"/>
      <c r="D7" s="14"/>
      <c r="E7" s="14"/>
      <c r="F7" s="14"/>
    </row>
    <row r="8" ht="34" customHeight="1" spans="1:6">
      <c r="A8" s="18" t="s">
        <v>92</v>
      </c>
      <c r="B8" s="73"/>
      <c r="C8" s="73" t="s">
        <v>92</v>
      </c>
      <c r="D8" s="14"/>
      <c r="E8" s="14"/>
      <c r="F8" s="14"/>
    </row>
    <row r="9" ht="17.25" customHeight="1" spans="1:1">
      <c r="A9" s="20" t="s">
        <v>300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topLeftCell="A3" workbookViewId="0">
      <selection activeCell="C25" sqref="C25"/>
    </sheetView>
  </sheetViews>
  <sheetFormatPr defaultColWidth="9.14414414414414" defaultRowHeight="14.25" customHeight="1"/>
  <cols>
    <col min="1" max="1" width="25" customWidth="1"/>
    <col min="2" max="2" width="17.6036036036036" customWidth="1"/>
    <col min="3" max="3" width="35.2792792792793" customWidth="1"/>
    <col min="4" max="4" width="7.71171171171171" customWidth="1"/>
    <col min="5" max="5" width="10.2792792792793" customWidth="1"/>
    <col min="6" max="8" width="14.7117117117117" customWidth="1"/>
    <col min="9" max="17" width="8.72972972972973" customWidth="1"/>
  </cols>
  <sheetData>
    <row r="1" ht="21.75" customHeight="1" spans="15:17">
      <c r="O1" s="41"/>
      <c r="P1" s="41"/>
      <c r="Q1" s="68" t="s">
        <v>301</v>
      </c>
    </row>
    <row r="2" ht="33" customHeight="1" spans="1:17">
      <c r="A2" s="45" t="s">
        <v>302</v>
      </c>
      <c r="B2" s="16"/>
      <c r="C2" s="16"/>
      <c r="D2" s="16"/>
      <c r="E2" s="16"/>
      <c r="F2" s="16"/>
      <c r="G2" s="16"/>
      <c r="H2" s="16"/>
      <c r="I2" s="16"/>
      <c r="J2" s="16"/>
      <c r="K2" s="34"/>
      <c r="L2" s="16"/>
      <c r="M2" s="16"/>
      <c r="N2" s="16"/>
      <c r="O2" s="34"/>
      <c r="P2" s="34"/>
      <c r="Q2" s="16"/>
    </row>
    <row r="3" ht="26.25" customHeight="1" spans="1:17">
      <c r="A3" s="64" t="str">
        <f>"单位名称："&amp;"西畴县人民检察院"</f>
        <v>单位名称：西畴县人民检察院</v>
      </c>
      <c r="B3" s="6"/>
      <c r="C3" s="6"/>
      <c r="D3" s="6"/>
      <c r="E3" s="6"/>
      <c r="F3" s="6"/>
      <c r="G3" s="6"/>
      <c r="H3" s="6"/>
      <c r="I3" s="6"/>
      <c r="J3" s="6"/>
      <c r="O3" s="52"/>
      <c r="P3" s="52"/>
      <c r="Q3" s="69" t="s">
        <v>117</v>
      </c>
    </row>
    <row r="4" ht="22" customHeight="1" spans="1:17">
      <c r="A4" s="9" t="s">
        <v>303</v>
      </c>
      <c r="B4" s="9" t="s">
        <v>304</v>
      </c>
      <c r="C4" s="9" t="s">
        <v>305</v>
      </c>
      <c r="D4" s="9" t="s">
        <v>306</v>
      </c>
      <c r="E4" s="9" t="s">
        <v>307</v>
      </c>
      <c r="F4" s="9" t="s">
        <v>308</v>
      </c>
      <c r="G4" s="9" t="s">
        <v>133</v>
      </c>
      <c r="H4" s="9"/>
      <c r="I4" s="9"/>
      <c r="J4" s="9"/>
      <c r="K4" s="8"/>
      <c r="L4" s="9"/>
      <c r="M4" s="9"/>
      <c r="N4" s="9"/>
      <c r="O4" s="35"/>
      <c r="P4" s="8"/>
      <c r="Q4" s="9"/>
    </row>
    <row r="5" ht="25" customHeight="1" spans="1:17">
      <c r="A5" s="9"/>
      <c r="B5" s="9"/>
      <c r="C5" s="9"/>
      <c r="D5" s="9"/>
      <c r="E5" s="9"/>
      <c r="F5" s="9"/>
      <c r="G5" s="9" t="s">
        <v>30</v>
      </c>
      <c r="H5" s="9" t="s">
        <v>33</v>
      </c>
      <c r="I5" s="9" t="s">
        <v>309</v>
      </c>
      <c r="J5" s="9" t="s">
        <v>310</v>
      </c>
      <c r="K5" s="8" t="s">
        <v>311</v>
      </c>
      <c r="L5" s="9" t="s">
        <v>312</v>
      </c>
      <c r="M5" s="9"/>
      <c r="N5" s="9"/>
      <c r="O5" s="35"/>
      <c r="P5" s="8"/>
      <c r="Q5" s="9"/>
    </row>
    <row r="6" ht="54" customHeight="1" spans="1:17">
      <c r="A6" s="9"/>
      <c r="B6" s="9"/>
      <c r="C6" s="9"/>
      <c r="D6" s="9"/>
      <c r="E6" s="9"/>
      <c r="F6" s="9"/>
      <c r="G6" s="9"/>
      <c r="H6" s="9" t="s">
        <v>32</v>
      </c>
      <c r="I6" s="9"/>
      <c r="J6" s="9"/>
      <c r="K6" s="8"/>
      <c r="L6" s="9" t="s">
        <v>32</v>
      </c>
      <c r="M6" s="9" t="s">
        <v>43</v>
      </c>
      <c r="N6" s="9" t="s">
        <v>140</v>
      </c>
      <c r="O6" s="8" t="s">
        <v>39</v>
      </c>
      <c r="P6" s="8" t="s">
        <v>40</v>
      </c>
      <c r="Q6" s="9" t="s">
        <v>41</v>
      </c>
    </row>
    <row r="7" ht="15" customHeight="1" spans="1:17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</row>
    <row r="8" ht="21" customHeight="1" spans="1:17">
      <c r="A8" s="17" t="s">
        <v>45</v>
      </c>
      <c r="B8" s="17"/>
      <c r="C8" s="17"/>
      <c r="D8" s="17"/>
      <c r="E8" s="65"/>
      <c r="F8" s="14">
        <v>483920</v>
      </c>
      <c r="G8" s="14">
        <v>595720</v>
      </c>
      <c r="H8" s="14">
        <v>595720</v>
      </c>
      <c r="I8" s="14"/>
      <c r="J8" s="14"/>
      <c r="K8" s="14"/>
      <c r="L8" s="14"/>
      <c r="M8" s="14"/>
      <c r="N8" s="14"/>
      <c r="O8" s="14"/>
      <c r="P8" s="14"/>
      <c r="Q8" s="14"/>
    </row>
    <row r="9" ht="21" customHeight="1" spans="1:17">
      <c r="A9" s="58" t="s">
        <v>170</v>
      </c>
      <c r="B9" s="17" t="s">
        <v>313</v>
      </c>
      <c r="C9" s="17" t="s">
        <v>314</v>
      </c>
      <c r="D9" s="66" t="s">
        <v>315</v>
      </c>
      <c r="E9" s="67">
        <v>6</v>
      </c>
      <c r="F9" s="14"/>
      <c r="G9" s="14">
        <v>13800</v>
      </c>
      <c r="H9" s="14">
        <v>13800</v>
      </c>
      <c r="I9" s="14"/>
      <c r="J9" s="14"/>
      <c r="K9" s="14"/>
      <c r="L9" s="14"/>
      <c r="M9" s="14"/>
      <c r="N9" s="14"/>
      <c r="O9" s="14"/>
      <c r="P9" s="14"/>
      <c r="Q9" s="14"/>
    </row>
    <row r="10" ht="21" customHeight="1" spans="1:17">
      <c r="A10" s="58" t="s">
        <v>170</v>
      </c>
      <c r="B10" s="17" t="s">
        <v>316</v>
      </c>
      <c r="C10" s="17" t="s">
        <v>317</v>
      </c>
      <c r="D10" s="66" t="s">
        <v>318</v>
      </c>
      <c r="E10" s="67">
        <v>1</v>
      </c>
      <c r="F10" s="14"/>
      <c r="G10" s="14">
        <v>50000</v>
      </c>
      <c r="H10" s="14">
        <v>50000</v>
      </c>
      <c r="I10" s="14"/>
      <c r="J10" s="14"/>
      <c r="K10" s="14"/>
      <c r="L10" s="14"/>
      <c r="M10" s="14"/>
      <c r="N10" s="14"/>
      <c r="O10" s="14"/>
      <c r="P10" s="14"/>
      <c r="Q10" s="14"/>
    </row>
    <row r="11" ht="21" customHeight="1" spans="1:17">
      <c r="A11" s="58" t="s">
        <v>170</v>
      </c>
      <c r="B11" s="17" t="s">
        <v>319</v>
      </c>
      <c r="C11" s="17" t="s">
        <v>320</v>
      </c>
      <c r="D11" s="66" t="s">
        <v>318</v>
      </c>
      <c r="E11" s="67">
        <v>6</v>
      </c>
      <c r="F11" s="14"/>
      <c r="G11" s="14">
        <v>48000</v>
      </c>
      <c r="H11" s="14">
        <v>48000</v>
      </c>
      <c r="I11" s="14"/>
      <c r="J11" s="14"/>
      <c r="K11" s="14"/>
      <c r="L11" s="14"/>
      <c r="M11" s="14"/>
      <c r="N11" s="14"/>
      <c r="O11" s="14"/>
      <c r="P11" s="14"/>
      <c r="Q11" s="14"/>
    </row>
    <row r="12" ht="21" customHeight="1" spans="1:17">
      <c r="A12" s="58" t="s">
        <v>183</v>
      </c>
      <c r="B12" s="17" t="s">
        <v>321</v>
      </c>
      <c r="C12" s="17" t="s">
        <v>322</v>
      </c>
      <c r="D12" s="66" t="s">
        <v>318</v>
      </c>
      <c r="E12" s="67">
        <v>1</v>
      </c>
      <c r="F12" s="14">
        <v>103920</v>
      </c>
      <c r="G12" s="14">
        <v>103920</v>
      </c>
      <c r="H12" s="14">
        <v>103920</v>
      </c>
      <c r="I12" s="14"/>
      <c r="J12" s="14"/>
      <c r="K12" s="14"/>
      <c r="L12" s="14"/>
      <c r="M12" s="14"/>
      <c r="N12" s="14"/>
      <c r="O12" s="14"/>
      <c r="P12" s="14"/>
      <c r="Q12" s="14"/>
    </row>
    <row r="13" ht="21" customHeight="1" spans="1:17">
      <c r="A13" s="58" t="s">
        <v>218</v>
      </c>
      <c r="B13" s="17" t="s">
        <v>321</v>
      </c>
      <c r="C13" s="17" t="s">
        <v>323</v>
      </c>
      <c r="D13" s="66" t="s">
        <v>318</v>
      </c>
      <c r="E13" s="67">
        <v>1</v>
      </c>
      <c r="F13" s="14">
        <v>110000</v>
      </c>
      <c r="G13" s="14">
        <v>110000</v>
      </c>
      <c r="H13" s="14">
        <v>110000</v>
      </c>
      <c r="I13" s="14"/>
      <c r="J13" s="14"/>
      <c r="K13" s="14"/>
      <c r="L13" s="14"/>
      <c r="M13" s="14"/>
      <c r="N13" s="14"/>
      <c r="O13" s="14"/>
      <c r="P13" s="14"/>
      <c r="Q13" s="14"/>
    </row>
    <row r="14" ht="21" customHeight="1" spans="1:17">
      <c r="A14" s="58" t="s">
        <v>218</v>
      </c>
      <c r="B14" s="17" t="s">
        <v>321</v>
      </c>
      <c r="C14" s="17" t="s">
        <v>323</v>
      </c>
      <c r="D14" s="66" t="s">
        <v>318</v>
      </c>
      <c r="E14" s="67">
        <v>1</v>
      </c>
      <c r="F14" s="14">
        <v>270000</v>
      </c>
      <c r="G14" s="14">
        <v>270000</v>
      </c>
      <c r="H14" s="14">
        <v>270000</v>
      </c>
      <c r="I14" s="14"/>
      <c r="J14" s="14"/>
      <c r="K14" s="14"/>
      <c r="L14" s="14"/>
      <c r="M14" s="14"/>
      <c r="N14" s="14"/>
      <c r="O14" s="14"/>
      <c r="P14" s="14"/>
      <c r="Q14" s="14"/>
    </row>
    <row r="15" ht="21" customHeight="1" spans="1:17">
      <c r="A15" s="59" t="s">
        <v>92</v>
      </c>
      <c r="B15" s="19"/>
      <c r="C15" s="19"/>
      <c r="D15" s="19"/>
      <c r="E15" s="65"/>
      <c r="F15" s="14">
        <v>483920</v>
      </c>
      <c r="G15" s="14">
        <v>595720</v>
      </c>
      <c r="H15" s="14">
        <v>595720</v>
      </c>
      <c r="I15" s="14"/>
      <c r="J15" s="14"/>
      <c r="K15" s="14"/>
      <c r="L15" s="14"/>
      <c r="M15" s="14"/>
      <c r="N15" s="14"/>
      <c r="O15" s="14"/>
      <c r="P15" s="14"/>
      <c r="Q15" s="14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Q29" sqref="Q29"/>
    </sheetView>
  </sheetViews>
  <sheetFormatPr defaultColWidth="9.14414414414414" defaultRowHeight="14.25" customHeight="1"/>
  <cols>
    <col min="1" max="1" width="22.6936936936937" customWidth="1"/>
    <col min="2" max="2" width="17.8288288288288" customWidth="1"/>
    <col min="3" max="3" width="19.5315315315315" customWidth="1"/>
    <col min="4" max="5" width="16.5765765765766" customWidth="1"/>
    <col min="6" max="14" width="9.0990990990991" customWidth="1"/>
  </cols>
  <sheetData>
    <row r="1" ht="18.75" customHeight="1" spans="1:14">
      <c r="A1" s="49"/>
      <c r="B1" s="49"/>
      <c r="C1" s="49"/>
      <c r="D1" s="49"/>
      <c r="E1" s="49"/>
      <c r="F1" s="49"/>
      <c r="G1" s="49"/>
      <c r="H1" s="54"/>
      <c r="I1" s="49"/>
      <c r="J1" s="49"/>
      <c r="K1" s="49"/>
      <c r="L1" s="41"/>
      <c r="M1" s="60"/>
      <c r="N1" s="61" t="s">
        <v>324</v>
      </c>
    </row>
    <row r="2" ht="30" customHeight="1" spans="1:14">
      <c r="A2" s="45" t="s">
        <v>325</v>
      </c>
      <c r="B2" s="55"/>
      <c r="C2" s="55"/>
      <c r="D2" s="55"/>
      <c r="E2" s="55"/>
      <c r="F2" s="55"/>
      <c r="G2" s="55"/>
      <c r="H2" s="56"/>
      <c r="I2" s="55"/>
      <c r="J2" s="55"/>
      <c r="K2" s="55"/>
      <c r="L2" s="34"/>
      <c r="M2" s="56"/>
      <c r="N2" s="55"/>
    </row>
    <row r="3" ht="24" customHeight="1" spans="1:14">
      <c r="A3" s="46" t="str">
        <f>"单位名称："&amp;"西畴县人民检察院"</f>
        <v>单位名称：西畴县人民检察院</v>
      </c>
      <c r="B3" s="47"/>
      <c r="C3" s="47"/>
      <c r="D3" s="47"/>
      <c r="E3" s="47"/>
      <c r="F3" s="47"/>
      <c r="G3" s="47"/>
      <c r="H3" s="54"/>
      <c r="I3" s="49"/>
      <c r="J3" s="49"/>
      <c r="K3" s="49"/>
      <c r="L3" s="52"/>
      <c r="M3" s="62"/>
      <c r="N3" s="63" t="s">
        <v>117</v>
      </c>
    </row>
    <row r="4" ht="26" customHeight="1" spans="1:14">
      <c r="A4" s="9" t="s">
        <v>303</v>
      </c>
      <c r="B4" s="9" t="s">
        <v>326</v>
      </c>
      <c r="C4" s="9" t="s">
        <v>327</v>
      </c>
      <c r="D4" s="9" t="s">
        <v>133</v>
      </c>
      <c r="E4" s="9"/>
      <c r="F4" s="9"/>
      <c r="G4" s="9"/>
      <c r="H4" s="8"/>
      <c r="I4" s="9"/>
      <c r="J4" s="9"/>
      <c r="K4" s="9"/>
      <c r="L4" s="35"/>
      <c r="M4" s="8"/>
      <c r="N4" s="9"/>
    </row>
    <row r="5" ht="17.25" customHeight="1" spans="1:14">
      <c r="A5" s="9"/>
      <c r="B5" s="9"/>
      <c r="C5" s="9"/>
      <c r="D5" s="9" t="s">
        <v>30</v>
      </c>
      <c r="E5" s="9" t="s">
        <v>33</v>
      </c>
      <c r="F5" s="9" t="s">
        <v>309</v>
      </c>
      <c r="G5" s="9" t="s">
        <v>310</v>
      </c>
      <c r="H5" s="8" t="s">
        <v>311</v>
      </c>
      <c r="I5" s="9" t="s">
        <v>312</v>
      </c>
      <c r="J5" s="9"/>
      <c r="K5" s="9"/>
      <c r="L5" s="35"/>
      <c r="M5" s="8"/>
      <c r="N5" s="9"/>
    </row>
    <row r="6" ht="54" customHeight="1" spans="1:14">
      <c r="A6" s="9"/>
      <c r="B6" s="9"/>
      <c r="C6" s="9"/>
      <c r="D6" s="9"/>
      <c r="E6" s="9"/>
      <c r="F6" s="9"/>
      <c r="G6" s="9"/>
      <c r="H6" s="8"/>
      <c r="I6" s="9" t="s">
        <v>32</v>
      </c>
      <c r="J6" s="9" t="s">
        <v>43</v>
      </c>
      <c r="K6" s="9" t="s">
        <v>140</v>
      </c>
      <c r="L6" s="8" t="s">
        <v>39</v>
      </c>
      <c r="M6" s="8" t="s">
        <v>40</v>
      </c>
      <c r="N6" s="9" t="s">
        <v>41</v>
      </c>
    </row>
    <row r="7" ht="15" customHeight="1" spans="1:14">
      <c r="A7" s="9">
        <v>1</v>
      </c>
      <c r="B7" s="9">
        <v>2</v>
      </c>
      <c r="C7" s="9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</row>
    <row r="8" ht="21" customHeight="1" spans="1:14">
      <c r="A8" s="17" t="s">
        <v>45</v>
      </c>
      <c r="B8" s="17"/>
      <c r="C8" s="17"/>
      <c r="D8" s="57">
        <v>483920</v>
      </c>
      <c r="E8" s="57">
        <v>483920</v>
      </c>
      <c r="F8" s="57"/>
      <c r="G8" s="57"/>
      <c r="H8" s="57"/>
      <c r="I8" s="57"/>
      <c r="J8" s="57"/>
      <c r="K8" s="57"/>
      <c r="L8" s="57"/>
      <c r="M8" s="57"/>
      <c r="N8" s="57"/>
    </row>
    <row r="9" ht="21" customHeight="1" spans="1:14">
      <c r="A9" s="58" t="s">
        <v>183</v>
      </c>
      <c r="B9" s="17" t="s">
        <v>321</v>
      </c>
      <c r="C9" s="17" t="s">
        <v>328</v>
      </c>
      <c r="D9" s="57">
        <v>103920</v>
      </c>
      <c r="E9" s="57">
        <v>103920</v>
      </c>
      <c r="F9" s="57"/>
      <c r="G9" s="57"/>
      <c r="H9" s="57"/>
      <c r="I9" s="57"/>
      <c r="J9" s="57"/>
      <c r="K9" s="57"/>
      <c r="L9" s="57"/>
      <c r="M9" s="57"/>
      <c r="N9" s="57"/>
    </row>
    <row r="10" ht="21" customHeight="1" spans="1:14">
      <c r="A10" s="58" t="s">
        <v>218</v>
      </c>
      <c r="B10" s="17" t="s">
        <v>321</v>
      </c>
      <c r="C10" s="17" t="s">
        <v>328</v>
      </c>
      <c r="D10" s="57">
        <v>270000</v>
      </c>
      <c r="E10" s="57">
        <v>270000</v>
      </c>
      <c r="F10" s="57"/>
      <c r="G10" s="57"/>
      <c r="H10" s="57"/>
      <c r="I10" s="57"/>
      <c r="J10" s="57"/>
      <c r="K10" s="57"/>
      <c r="L10" s="57"/>
      <c r="M10" s="57"/>
      <c r="N10" s="57"/>
    </row>
    <row r="11" ht="21" customHeight="1" spans="1:14">
      <c r="A11" s="58" t="s">
        <v>218</v>
      </c>
      <c r="B11" s="17" t="s">
        <v>321</v>
      </c>
      <c r="C11" s="17" t="s">
        <v>328</v>
      </c>
      <c r="D11" s="57">
        <v>110000</v>
      </c>
      <c r="E11" s="57">
        <v>110000</v>
      </c>
      <c r="F11" s="57"/>
      <c r="G11" s="57"/>
      <c r="H11" s="57"/>
      <c r="I11" s="57"/>
      <c r="J11" s="57"/>
      <c r="K11" s="57"/>
      <c r="L11" s="57"/>
      <c r="M11" s="57"/>
      <c r="N11" s="57"/>
    </row>
    <row r="12" ht="21" customHeight="1" spans="1:14">
      <c r="A12" s="59" t="s">
        <v>92</v>
      </c>
      <c r="B12" s="19"/>
      <c r="C12" s="19"/>
      <c r="D12" s="57">
        <v>483920</v>
      </c>
      <c r="E12" s="57">
        <v>483920</v>
      </c>
      <c r="F12" s="57"/>
      <c r="G12" s="57"/>
      <c r="H12" s="57"/>
      <c r="I12" s="57"/>
      <c r="J12" s="57"/>
      <c r="K12" s="57"/>
      <c r="L12" s="57"/>
      <c r="M12" s="57"/>
      <c r="N12" s="57"/>
    </row>
  </sheetData>
  <mergeCells count="13">
    <mergeCell ref="A2:N2"/>
    <mergeCell ref="A3:C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S26" sqref="S26"/>
    </sheetView>
  </sheetViews>
  <sheetFormatPr defaultColWidth="9.14414414414414" defaultRowHeight="14.25" customHeight="1"/>
  <cols>
    <col min="1" max="1" width="17" customWidth="1"/>
    <col min="2" max="2" width="10.5045045045045" customWidth="1"/>
    <col min="3" max="3" width="7.87387387387387" customWidth="1"/>
    <col min="4" max="4" width="6.37837837837838" customWidth="1"/>
    <col min="5" max="11" width="5" customWidth="1"/>
    <col min="12" max="12" width="6.74774774774775" customWidth="1"/>
    <col min="13" max="23" width="4.87387387387387" customWidth="1"/>
    <col min="24" max="24" width="8" customWidth="1"/>
  </cols>
  <sheetData>
    <row r="1" ht="21" customHeight="1" spans="4:24">
      <c r="D1" s="44"/>
      <c r="W1" s="41"/>
      <c r="X1" s="41" t="s">
        <v>329</v>
      </c>
    </row>
    <row r="2" ht="27.75" customHeight="1" spans="1:24">
      <c r="A2" s="45" t="s">
        <v>330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ht="24.75" customHeight="1" spans="1:24">
      <c r="A3" s="46" t="str">
        <f>"单位名称："&amp;"西畴县人民检察院"</f>
        <v>单位名称：西畴县人民检察院</v>
      </c>
      <c r="B3" s="47"/>
      <c r="C3" s="47"/>
      <c r="D3" s="48"/>
      <c r="E3" s="49"/>
      <c r="F3" s="49"/>
      <c r="G3" s="49"/>
      <c r="H3" s="49"/>
      <c r="I3" s="49"/>
      <c r="W3" s="52"/>
      <c r="X3" s="52" t="s">
        <v>117</v>
      </c>
    </row>
    <row r="4" ht="19.5" customHeight="1" spans="1:24">
      <c r="A4" s="10" t="s">
        <v>331</v>
      </c>
      <c r="B4" s="10" t="s">
        <v>133</v>
      </c>
      <c r="C4" s="10"/>
      <c r="D4" s="10"/>
      <c r="E4" s="10" t="s">
        <v>332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="43" customFormat="1" ht="63" customHeight="1" spans="1:24">
      <c r="A5" s="9"/>
      <c r="B5" s="9" t="s">
        <v>30</v>
      </c>
      <c r="C5" s="9" t="s">
        <v>33</v>
      </c>
      <c r="D5" s="9" t="s">
        <v>333</v>
      </c>
      <c r="E5" s="9" t="s">
        <v>334</v>
      </c>
      <c r="F5" s="9" t="s">
        <v>335</v>
      </c>
      <c r="G5" s="9" t="s">
        <v>336</v>
      </c>
      <c r="H5" s="9" t="s">
        <v>337</v>
      </c>
      <c r="I5" s="9" t="s">
        <v>338</v>
      </c>
      <c r="J5" s="9" t="s">
        <v>339</v>
      </c>
      <c r="K5" s="9" t="s">
        <v>340</v>
      </c>
      <c r="L5" s="9" t="s">
        <v>341</v>
      </c>
      <c r="M5" s="9" t="s">
        <v>342</v>
      </c>
      <c r="N5" s="9" t="s">
        <v>343</v>
      </c>
      <c r="O5" s="9" t="s">
        <v>344</v>
      </c>
      <c r="P5" s="9" t="s">
        <v>345</v>
      </c>
      <c r="Q5" s="9" t="s">
        <v>346</v>
      </c>
      <c r="R5" s="9" t="s">
        <v>347</v>
      </c>
      <c r="S5" s="9" t="s">
        <v>348</v>
      </c>
      <c r="T5" s="9" t="s">
        <v>349</v>
      </c>
      <c r="U5" s="9" t="s">
        <v>350</v>
      </c>
      <c r="V5" s="9" t="s">
        <v>351</v>
      </c>
      <c r="W5" s="9" t="s">
        <v>352</v>
      </c>
      <c r="X5" s="9" t="s">
        <v>353</v>
      </c>
    </row>
    <row r="6" ht="19.5" customHeight="1" spans="1:24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</row>
    <row r="7" ht="28.5" customHeight="1" spans="1:24">
      <c r="A7" s="17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53"/>
      <c r="X7" s="14"/>
    </row>
    <row r="8" ht="30" customHeight="1" spans="1:24">
      <c r="A8" s="17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53"/>
      <c r="X8" s="14"/>
    </row>
    <row r="9" ht="24.75" customHeight="1" spans="1:2">
      <c r="A9" s="50" t="s">
        <v>354</v>
      </c>
      <c r="B9" s="51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91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M20" sqref="M20"/>
    </sheetView>
  </sheetViews>
  <sheetFormatPr defaultColWidth="9.14414414414414" defaultRowHeight="12" customHeight="1" outlineLevelRow="7"/>
  <cols>
    <col min="1" max="1" width="19.1261261261261" customWidth="1"/>
    <col min="2" max="10" width="14.2882882882883" customWidth="1"/>
  </cols>
  <sheetData>
    <row r="1" customHeight="1" spans="10:10">
      <c r="J1" s="41" t="s">
        <v>355</v>
      </c>
    </row>
    <row r="2" ht="28.5" customHeight="1" spans="1:10">
      <c r="A2" s="33" t="s">
        <v>356</v>
      </c>
      <c r="B2" s="16"/>
      <c r="C2" s="16"/>
      <c r="D2" s="16"/>
      <c r="E2" s="16"/>
      <c r="F2" s="34"/>
      <c r="G2" s="16"/>
      <c r="H2" s="34"/>
      <c r="I2" s="34"/>
      <c r="J2" s="16"/>
    </row>
    <row r="3" ht="17.25" customHeight="1" spans="1:1">
      <c r="A3" s="4" t="str">
        <f>"单位名称："&amp;"西畴县人民检察院"</f>
        <v>单位名称：西畴县人民检察院</v>
      </c>
    </row>
    <row r="4" ht="60" customHeight="1" spans="1:10">
      <c r="A4" s="9" t="s">
        <v>225</v>
      </c>
      <c r="B4" s="9" t="s">
        <v>226</v>
      </c>
      <c r="C4" s="9" t="s">
        <v>227</v>
      </c>
      <c r="D4" s="9" t="s">
        <v>228</v>
      </c>
      <c r="E4" s="9" t="s">
        <v>229</v>
      </c>
      <c r="F4" s="35" t="s">
        <v>230</v>
      </c>
      <c r="G4" s="9" t="s">
        <v>231</v>
      </c>
      <c r="H4" s="35" t="s">
        <v>232</v>
      </c>
      <c r="I4" s="35" t="s">
        <v>233</v>
      </c>
      <c r="J4" s="9" t="s">
        <v>234</v>
      </c>
    </row>
    <row r="5" ht="14.25" customHeight="1" spans="1:10">
      <c r="A5" s="9">
        <v>1</v>
      </c>
      <c r="B5" s="9">
        <v>2</v>
      </c>
      <c r="C5" s="9">
        <v>3</v>
      </c>
      <c r="D5" s="9">
        <v>4</v>
      </c>
      <c r="E5" s="9">
        <v>5</v>
      </c>
      <c r="F5" s="35">
        <v>6</v>
      </c>
      <c r="G5" s="9">
        <v>7</v>
      </c>
      <c r="H5" s="35">
        <v>8</v>
      </c>
      <c r="I5" s="35">
        <v>9</v>
      </c>
      <c r="J5" s="9">
        <v>10</v>
      </c>
    </row>
    <row r="6" ht="21.75" customHeight="1" spans="1:10">
      <c r="A6" s="36"/>
      <c r="B6" s="37"/>
      <c r="C6" s="37"/>
      <c r="D6" s="37"/>
      <c r="E6" s="38"/>
      <c r="F6" s="39"/>
      <c r="G6" s="38"/>
      <c r="H6" s="39"/>
      <c r="I6" s="39"/>
      <c r="J6" s="38"/>
    </row>
    <row r="7" ht="60.75" customHeight="1" spans="1:10">
      <c r="A7" s="36"/>
      <c r="B7" s="40"/>
      <c r="C7" s="40"/>
      <c r="D7" s="40"/>
      <c r="E7" s="36"/>
      <c r="F7" s="40"/>
      <c r="G7" s="36"/>
      <c r="H7" s="40"/>
      <c r="I7" s="40"/>
      <c r="J7" s="42"/>
    </row>
    <row r="8" ht="18.75" customHeight="1" spans="1:1">
      <c r="A8" s="20" t="s">
        <v>354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D8" sqref="D8"/>
    </sheetView>
  </sheetViews>
  <sheetFormatPr defaultColWidth="8.84684684684685" defaultRowHeight="15" customHeight="1" outlineLevelCol="7"/>
  <cols>
    <col min="1" max="1" width="22.3783783783784" customWidth="1"/>
    <col min="2" max="2" width="10.7477477477477" customWidth="1"/>
    <col min="3" max="3" width="32.045045045045" customWidth="1"/>
    <col min="4" max="4" width="35.0630630630631" customWidth="1"/>
    <col min="5" max="5" width="9.12612612612613" customWidth="1"/>
    <col min="6" max="6" width="7" customWidth="1"/>
    <col min="7" max="7" width="11.8738738738739" customWidth="1"/>
    <col min="8" max="8" width="11.3783783783784" customWidth="1"/>
  </cols>
  <sheetData>
    <row r="1" ht="18.75" customHeight="1" spans="1:8">
      <c r="A1" s="22"/>
      <c r="B1" s="22"/>
      <c r="C1" s="22"/>
      <c r="D1" s="22"/>
      <c r="E1" s="22"/>
      <c r="F1" s="22"/>
      <c r="G1" s="22"/>
      <c r="H1" s="23" t="s">
        <v>357</v>
      </c>
    </row>
    <row r="2" ht="30.75" customHeight="1" spans="1:8">
      <c r="A2" s="24" t="s">
        <v>358</v>
      </c>
      <c r="B2" s="24"/>
      <c r="C2" s="24"/>
      <c r="D2" s="24"/>
      <c r="E2" s="24"/>
      <c r="F2" s="24"/>
      <c r="G2" s="24"/>
      <c r="H2" s="24"/>
    </row>
    <row r="3" ht="18.75" customHeight="1" spans="1:8">
      <c r="A3" s="22" t="str">
        <f>"单位名称："&amp;"西畴县人民检察院"</f>
        <v>单位名称：西畴县人民检察院</v>
      </c>
      <c r="B3" s="22"/>
      <c r="C3" s="22"/>
      <c r="D3" s="22"/>
      <c r="E3" s="22"/>
      <c r="F3" s="22"/>
      <c r="G3" s="22"/>
      <c r="H3" s="22"/>
    </row>
    <row r="4" ht="18.75" customHeight="1" spans="1:8">
      <c r="A4" s="25" t="s">
        <v>126</v>
      </c>
      <c r="B4" s="25" t="s">
        <v>359</v>
      </c>
      <c r="C4" s="25" t="s">
        <v>360</v>
      </c>
      <c r="D4" s="25" t="s">
        <v>361</v>
      </c>
      <c r="E4" s="25" t="s">
        <v>362</v>
      </c>
      <c r="F4" s="25" t="s">
        <v>363</v>
      </c>
      <c r="G4" s="25"/>
      <c r="H4" s="25"/>
    </row>
    <row r="5" ht="18.75" customHeight="1" spans="1:8">
      <c r="A5" s="26"/>
      <c r="B5" s="26"/>
      <c r="C5" s="26"/>
      <c r="D5" s="26"/>
      <c r="E5" s="26"/>
      <c r="F5" s="26" t="s">
        <v>307</v>
      </c>
      <c r="G5" s="26" t="s">
        <v>364</v>
      </c>
      <c r="H5" s="26" t="s">
        <v>365</v>
      </c>
    </row>
    <row r="6" ht="18.75" customHeight="1" spans="1:8">
      <c r="A6" s="27" t="s">
        <v>109</v>
      </c>
      <c r="B6" s="27" t="s">
        <v>110</v>
      </c>
      <c r="C6" s="27" t="s">
        <v>111</v>
      </c>
      <c r="D6" s="27" t="s">
        <v>112</v>
      </c>
      <c r="E6" s="27" t="s">
        <v>113</v>
      </c>
      <c r="F6" s="27" t="s">
        <v>114</v>
      </c>
      <c r="G6" s="27" t="s">
        <v>366</v>
      </c>
      <c r="H6" s="27" t="s">
        <v>367</v>
      </c>
    </row>
    <row r="7" ht="30" customHeight="1" spans="1:8">
      <c r="A7" s="28" t="s">
        <v>45</v>
      </c>
      <c r="B7" s="28" t="s">
        <v>368</v>
      </c>
      <c r="C7" s="28" t="s">
        <v>369</v>
      </c>
      <c r="D7" s="28" t="s">
        <v>370</v>
      </c>
      <c r="E7" s="26" t="s">
        <v>371</v>
      </c>
      <c r="F7" s="29">
        <v>1</v>
      </c>
      <c r="G7" s="30">
        <v>13000</v>
      </c>
      <c r="H7" s="30">
        <v>13000</v>
      </c>
    </row>
    <row r="8" ht="30" customHeight="1" spans="1:8">
      <c r="A8" s="28" t="s">
        <v>45</v>
      </c>
      <c r="B8" s="28" t="s">
        <v>368</v>
      </c>
      <c r="C8" s="28" t="s">
        <v>372</v>
      </c>
      <c r="D8" s="28" t="s">
        <v>373</v>
      </c>
      <c r="E8" s="26" t="s">
        <v>371</v>
      </c>
      <c r="F8" s="29">
        <v>1</v>
      </c>
      <c r="G8" s="30">
        <v>121000</v>
      </c>
      <c r="H8" s="30">
        <v>121000</v>
      </c>
    </row>
    <row r="9" ht="30" customHeight="1" spans="1:8">
      <c r="A9" s="28" t="s">
        <v>45</v>
      </c>
      <c r="B9" s="28" t="s">
        <v>368</v>
      </c>
      <c r="C9" s="28" t="s">
        <v>374</v>
      </c>
      <c r="D9" s="28" t="s">
        <v>375</v>
      </c>
      <c r="E9" s="26" t="s">
        <v>371</v>
      </c>
      <c r="F9" s="29">
        <v>5</v>
      </c>
      <c r="G9" s="30">
        <v>3200</v>
      </c>
      <c r="H9" s="30">
        <v>16000</v>
      </c>
    </row>
    <row r="10" ht="20.25" customHeight="1" spans="1:8">
      <c r="A10" s="26" t="s">
        <v>30</v>
      </c>
      <c r="B10" s="26"/>
      <c r="C10" s="26"/>
      <c r="D10" s="26"/>
      <c r="E10" s="26"/>
      <c r="F10" s="29">
        <v>7</v>
      </c>
      <c r="G10" s="30"/>
      <c r="H10" s="30">
        <v>150000</v>
      </c>
    </row>
    <row r="11" ht="31" customHeight="1" spans="1:8">
      <c r="A11" s="28" t="s">
        <v>376</v>
      </c>
      <c r="B11" s="28"/>
      <c r="C11" s="28"/>
      <c r="D11" s="28"/>
      <c r="E11" s="28"/>
      <c r="F11" s="31"/>
      <c r="G11" s="32"/>
      <c r="H11" s="32"/>
    </row>
  </sheetData>
  <mergeCells count="9">
    <mergeCell ref="A2:H2"/>
    <mergeCell ref="F4:H4"/>
    <mergeCell ref="A10:E10"/>
    <mergeCell ref="A11:H11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abSelected="1" workbookViewId="0">
      <selection activeCell="L29" sqref="L29"/>
    </sheetView>
  </sheetViews>
  <sheetFormatPr defaultColWidth="9.14414414414414" defaultRowHeight="14.25" customHeight="1"/>
  <cols>
    <col min="1" max="1" width="15.3603603603604" customWidth="1"/>
    <col min="2" max="2" width="14.981981981982" customWidth="1"/>
    <col min="3" max="3" width="15.5225225225225" customWidth="1"/>
    <col min="4" max="11" width="10.2522522522523" customWidth="1"/>
  </cols>
  <sheetData>
    <row r="1" ht="23.25" customHeight="1" spans="4:11">
      <c r="D1" s="1"/>
      <c r="E1" s="1"/>
      <c r="F1" s="1"/>
      <c r="G1" s="1"/>
      <c r="K1" s="2" t="s">
        <v>377</v>
      </c>
    </row>
    <row r="2" ht="27.75" customHeight="1" spans="1:11">
      <c r="A2" s="16" t="s">
        <v>378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6.25" customHeight="1" spans="1:11">
      <c r="A3" s="4" t="str">
        <f>"单位名称："&amp;"西畴县人民检察院"</f>
        <v>单位名称：西畴县人民检察院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208</v>
      </c>
      <c r="B4" s="8" t="s">
        <v>128</v>
      </c>
      <c r="C4" s="8" t="s">
        <v>209</v>
      </c>
      <c r="D4" s="9" t="s">
        <v>129</v>
      </c>
      <c r="E4" s="9" t="s">
        <v>130</v>
      </c>
      <c r="F4" s="9" t="s">
        <v>131</v>
      </c>
      <c r="G4" s="9" t="s">
        <v>132</v>
      </c>
      <c r="H4" s="10" t="s">
        <v>30</v>
      </c>
      <c r="I4" s="10" t="s">
        <v>379</v>
      </c>
      <c r="J4" s="10"/>
      <c r="K4" s="10"/>
    </row>
    <row r="5" ht="21.75" customHeight="1" spans="1:11">
      <c r="A5" s="8"/>
      <c r="B5" s="8"/>
      <c r="C5" s="8"/>
      <c r="D5" s="9"/>
      <c r="E5" s="9"/>
      <c r="F5" s="9"/>
      <c r="G5" s="9"/>
      <c r="H5" s="10"/>
      <c r="I5" s="9" t="s">
        <v>33</v>
      </c>
      <c r="J5" s="9" t="s">
        <v>34</v>
      </c>
      <c r="K5" s="9" t="s">
        <v>35</v>
      </c>
    </row>
    <row r="6" ht="40.5" customHeight="1" spans="1:11">
      <c r="A6" s="8"/>
      <c r="B6" s="8"/>
      <c r="C6" s="8"/>
      <c r="D6" s="9"/>
      <c r="E6" s="9"/>
      <c r="F6" s="9"/>
      <c r="G6" s="9"/>
      <c r="H6" s="10"/>
      <c r="I6" s="9" t="s">
        <v>32</v>
      </c>
      <c r="J6" s="9"/>
      <c r="K6" s="9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21">
        <v>10</v>
      </c>
      <c r="K7" s="21">
        <v>11</v>
      </c>
    </row>
    <row r="8" ht="30.75" customHeight="1" spans="1:11">
      <c r="A8" s="17"/>
      <c r="B8" s="12"/>
      <c r="C8" s="17"/>
      <c r="D8" s="17"/>
      <c r="E8" s="17"/>
      <c r="F8" s="17"/>
      <c r="G8" s="17"/>
      <c r="H8" s="14"/>
      <c r="I8" s="14"/>
      <c r="J8" s="14"/>
      <c r="K8" s="14"/>
    </row>
    <row r="9" ht="30.75" customHeight="1" spans="1:11">
      <c r="A9" s="12"/>
      <c r="B9" s="12"/>
      <c r="C9" s="12"/>
      <c r="D9" s="12"/>
      <c r="E9" s="12"/>
      <c r="F9" s="12"/>
      <c r="G9" s="12"/>
      <c r="H9" s="14"/>
      <c r="I9" s="14"/>
      <c r="J9" s="14"/>
      <c r="K9" s="14"/>
    </row>
    <row r="10" ht="18.75" customHeight="1" spans="1:11">
      <c r="A10" s="18" t="s">
        <v>92</v>
      </c>
      <c r="B10" s="19"/>
      <c r="C10" s="19"/>
      <c r="D10" s="19"/>
      <c r="E10" s="19"/>
      <c r="F10" s="19"/>
      <c r="G10" s="19"/>
      <c r="H10" s="14"/>
      <c r="I10" s="14"/>
      <c r="J10" s="14"/>
      <c r="K10" s="14"/>
    </row>
    <row r="11" ht="21.75" customHeight="1" spans="1:1">
      <c r="A11" s="20" t="s">
        <v>354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M34" sqref="M34"/>
    </sheetView>
  </sheetViews>
  <sheetFormatPr defaultColWidth="9.14414414414414" defaultRowHeight="14.25" customHeight="1" outlineLevelCol="6"/>
  <cols>
    <col min="1" max="1" width="19" customWidth="1"/>
    <col min="2" max="2" width="20.9279279279279" customWidth="1"/>
    <col min="3" max="3" width="21.6216216216216" customWidth="1"/>
    <col min="4" max="4" width="12.3783783783784" customWidth="1"/>
    <col min="5" max="7" width="18.2522522522523" customWidth="1"/>
  </cols>
  <sheetData>
    <row r="1" ht="25" customHeight="1" spans="4:7">
      <c r="D1" s="1"/>
      <c r="G1" s="2" t="s">
        <v>380</v>
      </c>
    </row>
    <row r="2" ht="27.75" customHeight="1" spans="1:7">
      <c r="A2" s="3" t="s">
        <v>381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"单位名称："&amp;"西畴县人民检察院"</f>
        <v>单位名称：西畴县人民检察院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209</v>
      </c>
      <c r="B4" s="8" t="s">
        <v>208</v>
      </c>
      <c r="C4" s="8" t="s">
        <v>128</v>
      </c>
      <c r="D4" s="9" t="s">
        <v>382</v>
      </c>
      <c r="E4" s="10" t="s">
        <v>33</v>
      </c>
      <c r="F4" s="10"/>
      <c r="G4" s="10"/>
    </row>
    <row r="5" ht="21.75" customHeight="1" spans="1:7">
      <c r="A5" s="8"/>
      <c r="B5" s="8"/>
      <c r="C5" s="8"/>
      <c r="D5" s="9"/>
      <c r="E5" s="10" t="s">
        <v>383</v>
      </c>
      <c r="F5" s="9" t="s">
        <v>384</v>
      </c>
      <c r="G5" s="9" t="s">
        <v>385</v>
      </c>
    </row>
    <row r="6" ht="40.5" customHeight="1" spans="1:7">
      <c r="A6" s="8"/>
      <c r="B6" s="8"/>
      <c r="C6" s="8"/>
      <c r="D6" s="9"/>
      <c r="E6" s="10"/>
      <c r="F6" s="9" t="s">
        <v>32</v>
      </c>
      <c r="G6" s="9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30" customHeight="1" spans="1:7">
      <c r="A8" s="12" t="s">
        <v>45</v>
      </c>
      <c r="B8" s="13"/>
      <c r="C8" s="13"/>
      <c r="D8" s="12"/>
      <c r="E8" s="14">
        <v>380000</v>
      </c>
      <c r="F8" s="14">
        <v>380000</v>
      </c>
      <c r="G8" s="14">
        <v>380000</v>
      </c>
    </row>
    <row r="9" ht="30" customHeight="1" spans="1:7">
      <c r="A9" s="12"/>
      <c r="B9" s="12" t="s">
        <v>386</v>
      </c>
      <c r="C9" s="12" t="s">
        <v>218</v>
      </c>
      <c r="D9" s="12" t="s">
        <v>387</v>
      </c>
      <c r="E9" s="14">
        <v>380000</v>
      </c>
      <c r="F9" s="14">
        <v>380000</v>
      </c>
      <c r="G9" s="14">
        <v>380000</v>
      </c>
    </row>
    <row r="10" ht="18.75" customHeight="1" spans="1:7">
      <c r="A10" s="15" t="s">
        <v>30</v>
      </c>
      <c r="B10" s="12" t="s">
        <v>388</v>
      </c>
      <c r="C10" s="12"/>
      <c r="D10" s="12"/>
      <c r="E10" s="14">
        <v>380000</v>
      </c>
      <c r="F10" s="14">
        <v>380000</v>
      </c>
      <c r="G10" s="14">
        <v>380000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C22" sqref="C22"/>
    </sheetView>
  </sheetViews>
  <sheetFormatPr defaultColWidth="8" defaultRowHeight="14.25" customHeight="1"/>
  <cols>
    <col min="1" max="1" width="15.7477477477477" customWidth="1"/>
    <col min="2" max="2" width="17.5045045045045" customWidth="1"/>
    <col min="3" max="5" width="16.1441441441441" customWidth="1"/>
    <col min="6" max="8" width="8.40540540540541" customWidth="1"/>
    <col min="9" max="9" width="16.1441441441441" customWidth="1"/>
    <col min="10" max="13" width="8.26126126126126" customWidth="1"/>
    <col min="14" max="14" width="15.1261261261261" customWidth="1"/>
    <col min="15" max="15" width="16.1441441441441" customWidth="1"/>
    <col min="16" max="18" width="7.17117117117117" customWidth="1"/>
    <col min="19" max="19" width="15.5045045045045" customWidth="1"/>
  </cols>
  <sheetData>
    <row r="1" ht="18" customHeight="1" spans="1:18">
      <c r="A1" s="107"/>
      <c r="J1" s="111"/>
      <c r="R1" s="2" t="s">
        <v>26</v>
      </c>
    </row>
    <row r="2" ht="36" customHeight="1" spans="1:19">
      <c r="A2" s="108" t="s">
        <v>27</v>
      </c>
      <c r="B2" s="16"/>
      <c r="C2" s="16"/>
      <c r="D2" s="16"/>
      <c r="E2" s="16"/>
      <c r="F2" s="16"/>
      <c r="G2" s="16"/>
      <c r="H2" s="16"/>
      <c r="I2" s="16"/>
      <c r="J2" s="34"/>
      <c r="K2" s="16"/>
      <c r="L2" s="16"/>
      <c r="M2" s="16"/>
      <c r="N2" s="16"/>
      <c r="O2" s="16"/>
      <c r="P2" s="16"/>
      <c r="Q2" s="16"/>
      <c r="R2" s="16"/>
      <c r="S2" s="16"/>
    </row>
    <row r="3" ht="20.25" customHeight="1" spans="1:19">
      <c r="A3" s="64" t="str">
        <f>"单位名称："&amp;"西畴县人民检察院"</f>
        <v>单位名称：西畴县人民检察院</v>
      </c>
      <c r="B3" s="6"/>
      <c r="C3" s="6"/>
      <c r="D3" s="6"/>
      <c r="E3" s="6"/>
      <c r="F3" s="6"/>
      <c r="G3" s="6"/>
      <c r="H3" s="6"/>
      <c r="I3" s="6"/>
      <c r="J3" s="112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27" customHeight="1" spans="1:19">
      <c r="A4" s="18" t="s">
        <v>28</v>
      </c>
      <c r="B4" s="18" t="s">
        <v>29</v>
      </c>
      <c r="C4" s="18" t="s">
        <v>30</v>
      </c>
      <c r="D4" s="18" t="s">
        <v>31</v>
      </c>
      <c r="E4" s="73"/>
      <c r="F4" s="73"/>
      <c r="G4" s="73"/>
      <c r="H4" s="73"/>
      <c r="I4" s="73"/>
      <c r="J4" s="21"/>
      <c r="K4" s="73"/>
      <c r="L4" s="73"/>
      <c r="M4" s="73"/>
      <c r="N4" s="73"/>
      <c r="O4" s="73" t="s">
        <v>20</v>
      </c>
      <c r="P4" s="73"/>
      <c r="Q4" s="73"/>
      <c r="R4" s="73"/>
      <c r="S4" s="73"/>
    </row>
    <row r="5" ht="29" customHeight="1" spans="1:19">
      <c r="A5" s="73"/>
      <c r="B5" s="73"/>
      <c r="C5" s="73"/>
      <c r="D5" s="73" t="s">
        <v>32</v>
      </c>
      <c r="E5" s="73" t="s">
        <v>33</v>
      </c>
      <c r="F5" s="73" t="s">
        <v>34</v>
      </c>
      <c r="G5" s="73" t="s">
        <v>35</v>
      </c>
      <c r="H5" s="73" t="s">
        <v>36</v>
      </c>
      <c r="I5" s="73" t="s">
        <v>37</v>
      </c>
      <c r="J5" s="21"/>
      <c r="K5" s="73" t="s">
        <v>38</v>
      </c>
      <c r="L5" s="73" t="s">
        <v>39</v>
      </c>
      <c r="M5" s="73" t="s">
        <v>40</v>
      </c>
      <c r="N5" s="73" t="s">
        <v>41</v>
      </c>
      <c r="O5" s="113" t="s">
        <v>32</v>
      </c>
      <c r="P5" s="113" t="s">
        <v>33</v>
      </c>
      <c r="Q5" s="113" t="s">
        <v>34</v>
      </c>
      <c r="R5" s="113" t="s">
        <v>35</v>
      </c>
      <c r="S5" s="113" t="s">
        <v>42</v>
      </c>
    </row>
    <row r="6" ht="29.25" customHeight="1" spans="1:19">
      <c r="A6" s="11"/>
      <c r="B6" s="11"/>
      <c r="C6" s="11"/>
      <c r="D6" s="11"/>
      <c r="E6" s="11"/>
      <c r="F6" s="11"/>
      <c r="G6" s="11"/>
      <c r="H6" s="11"/>
      <c r="I6" s="18" t="s">
        <v>32</v>
      </c>
      <c r="J6" s="18" t="s">
        <v>43</v>
      </c>
      <c r="K6" s="18" t="s">
        <v>38</v>
      </c>
      <c r="L6" s="18" t="s">
        <v>39</v>
      </c>
      <c r="M6" s="18" t="s">
        <v>40</v>
      </c>
      <c r="N6" s="18" t="s">
        <v>41</v>
      </c>
      <c r="O6" s="18"/>
      <c r="P6" s="18"/>
      <c r="Q6" s="18"/>
      <c r="R6" s="18"/>
      <c r="S6" s="18"/>
    </row>
    <row r="7" ht="16.5" customHeight="1" spans="1:19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</row>
    <row r="8" ht="27" customHeight="1" spans="1:19">
      <c r="A8" s="17" t="s">
        <v>44</v>
      </c>
      <c r="B8" s="17" t="s">
        <v>45</v>
      </c>
      <c r="C8" s="14">
        <v>7047895.68</v>
      </c>
      <c r="D8" s="87">
        <v>7007895.68</v>
      </c>
      <c r="E8" s="57">
        <v>6946895.68</v>
      </c>
      <c r="F8" s="57"/>
      <c r="G8" s="57"/>
      <c r="H8" s="57"/>
      <c r="I8" s="57">
        <v>61000</v>
      </c>
      <c r="J8" s="57"/>
      <c r="K8" s="57"/>
      <c r="L8" s="57"/>
      <c r="M8" s="57"/>
      <c r="N8" s="57">
        <v>61000</v>
      </c>
      <c r="O8" s="57">
        <v>40000</v>
      </c>
      <c r="P8" s="57"/>
      <c r="Q8" s="57"/>
      <c r="R8" s="57"/>
      <c r="S8" s="57">
        <v>40000</v>
      </c>
    </row>
    <row r="9" ht="27" customHeight="1" spans="1:19">
      <c r="A9" s="109" t="s">
        <v>30</v>
      </c>
      <c r="B9" s="110"/>
      <c r="C9" s="87">
        <v>7047895.68</v>
      </c>
      <c r="D9" s="87">
        <v>7007895.68</v>
      </c>
      <c r="E9" s="57">
        <v>6946895.68</v>
      </c>
      <c r="F9" s="57"/>
      <c r="G9" s="57"/>
      <c r="H9" s="57"/>
      <c r="I9" s="57">
        <v>61000</v>
      </c>
      <c r="J9" s="57"/>
      <c r="K9" s="57"/>
      <c r="L9" s="57"/>
      <c r="M9" s="57"/>
      <c r="N9" s="57">
        <v>61000</v>
      </c>
      <c r="O9" s="57">
        <v>40000</v>
      </c>
      <c r="P9" s="57"/>
      <c r="Q9" s="57"/>
      <c r="R9" s="57"/>
      <c r="S9" s="57">
        <v>40000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R5" sqref="R5"/>
    </sheetView>
  </sheetViews>
  <sheetFormatPr defaultColWidth="9.14414414414414" defaultRowHeight="14.25" customHeight="1"/>
  <cols>
    <col min="1" max="1" width="14.2792792792793" customWidth="1"/>
    <col min="2" max="2" width="22.1531531531532" style="102" customWidth="1"/>
    <col min="3" max="5" width="16.1351351351351" customWidth="1"/>
    <col min="6" max="6" width="13.5135135135135" customWidth="1"/>
    <col min="7" max="9" width="9.57657657657658" customWidth="1"/>
    <col min="10" max="10" width="11.3783783783784" customWidth="1"/>
    <col min="11" max="14" width="10.1171171171171" customWidth="1"/>
    <col min="15" max="15" width="11.3783783783784" customWidth="1"/>
  </cols>
  <sheetData>
    <row r="1" ht="21" customHeight="1" spans="15:15">
      <c r="O1" s="44" t="s">
        <v>46</v>
      </c>
    </row>
    <row r="2" ht="28.5" customHeight="1" spans="1:15">
      <c r="A2" s="16" t="s">
        <v>47</v>
      </c>
      <c r="B2" s="103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23" customHeight="1" spans="1:15">
      <c r="A3" s="70" t="str">
        <f>"单位名称："&amp;"西畴县人民检察院"</f>
        <v>单位名称：西畴县人民检察院</v>
      </c>
      <c r="B3" s="104"/>
      <c r="C3" s="47"/>
      <c r="D3" s="47"/>
      <c r="E3" s="47"/>
      <c r="F3" s="47"/>
      <c r="G3" s="6"/>
      <c r="H3" s="47"/>
      <c r="I3" s="47"/>
      <c r="J3" s="6"/>
      <c r="K3" s="47"/>
      <c r="L3" s="47"/>
      <c r="M3" s="6"/>
      <c r="N3" s="6"/>
      <c r="O3" s="72" t="s">
        <v>2</v>
      </c>
    </row>
    <row r="4" ht="30" customHeight="1" spans="1:15">
      <c r="A4" s="9" t="s">
        <v>48</v>
      </c>
      <c r="B4" s="88" t="s">
        <v>49</v>
      </c>
      <c r="C4" s="10" t="s">
        <v>30</v>
      </c>
      <c r="D4" s="10" t="s">
        <v>33</v>
      </c>
      <c r="E4" s="10"/>
      <c r="F4" s="10"/>
      <c r="G4" s="73" t="s">
        <v>34</v>
      </c>
      <c r="H4" s="9" t="s">
        <v>35</v>
      </c>
      <c r="I4" s="9" t="s">
        <v>50</v>
      </c>
      <c r="J4" s="10" t="s">
        <v>51</v>
      </c>
      <c r="K4" s="9" t="s">
        <v>52</v>
      </c>
      <c r="L4" s="9" t="s">
        <v>53</v>
      </c>
      <c r="M4" s="9" t="s">
        <v>54</v>
      </c>
      <c r="N4" s="9" t="s">
        <v>55</v>
      </c>
      <c r="O4" s="9" t="s">
        <v>56</v>
      </c>
    </row>
    <row r="5" ht="78" customHeight="1" spans="1:15">
      <c r="A5" s="10"/>
      <c r="B5" s="88"/>
      <c r="C5" s="10"/>
      <c r="D5" s="10" t="s">
        <v>32</v>
      </c>
      <c r="E5" s="10" t="s">
        <v>57</v>
      </c>
      <c r="F5" s="10" t="s">
        <v>58</v>
      </c>
      <c r="G5" s="10"/>
      <c r="H5" s="10"/>
      <c r="I5" s="10"/>
      <c r="J5" s="10" t="s">
        <v>32</v>
      </c>
      <c r="K5" s="8" t="s">
        <v>52</v>
      </c>
      <c r="L5" s="8" t="s">
        <v>53</v>
      </c>
      <c r="M5" s="8" t="s">
        <v>54</v>
      </c>
      <c r="N5" s="8" t="s">
        <v>55</v>
      </c>
      <c r="O5" s="8" t="s">
        <v>56</v>
      </c>
    </row>
    <row r="6" ht="26" customHeight="1" spans="1:15">
      <c r="A6" s="10">
        <v>1</v>
      </c>
      <c r="B6" s="88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  <c r="M6" s="35">
        <v>13</v>
      </c>
      <c r="N6" s="35">
        <v>14</v>
      </c>
      <c r="O6" s="10">
        <v>15</v>
      </c>
    </row>
    <row r="7" ht="26" customHeight="1" spans="1:15">
      <c r="A7" s="17" t="s">
        <v>59</v>
      </c>
      <c r="B7" s="105" t="s">
        <v>60</v>
      </c>
      <c r="C7" s="87">
        <v>5688311.85</v>
      </c>
      <c r="D7" s="87">
        <v>5587311.85</v>
      </c>
      <c r="E7" s="87">
        <v>5207311.85</v>
      </c>
      <c r="F7" s="87">
        <v>380000</v>
      </c>
      <c r="G7" s="57"/>
      <c r="H7" s="87"/>
      <c r="I7" s="87"/>
      <c r="J7" s="87">
        <v>101000</v>
      </c>
      <c r="K7" s="87"/>
      <c r="L7" s="87"/>
      <c r="M7" s="57"/>
      <c r="N7" s="87"/>
      <c r="O7" s="87">
        <v>101000</v>
      </c>
    </row>
    <row r="8" ht="26" customHeight="1" spans="1:15">
      <c r="A8" s="58" t="s">
        <v>61</v>
      </c>
      <c r="B8" s="105" t="s">
        <v>62</v>
      </c>
      <c r="C8" s="87">
        <v>5688311.85</v>
      </c>
      <c r="D8" s="87">
        <v>5587311.85</v>
      </c>
      <c r="E8" s="87">
        <v>5207311.85</v>
      </c>
      <c r="F8" s="87">
        <v>380000</v>
      </c>
      <c r="G8" s="57"/>
      <c r="H8" s="87"/>
      <c r="I8" s="87"/>
      <c r="J8" s="87">
        <v>101000</v>
      </c>
      <c r="K8" s="87"/>
      <c r="L8" s="87"/>
      <c r="M8" s="57"/>
      <c r="N8" s="87"/>
      <c r="O8" s="87">
        <v>101000</v>
      </c>
    </row>
    <row r="9" ht="26" customHeight="1" spans="1:15">
      <c r="A9" s="90" t="s">
        <v>63</v>
      </c>
      <c r="B9" s="105" t="s">
        <v>64</v>
      </c>
      <c r="C9" s="87">
        <v>4727311.85</v>
      </c>
      <c r="D9" s="87">
        <v>4727311.85</v>
      </c>
      <c r="E9" s="87">
        <v>4727311.85</v>
      </c>
      <c r="F9" s="87"/>
      <c r="G9" s="57"/>
      <c r="H9" s="87"/>
      <c r="I9" s="87"/>
      <c r="J9" s="87"/>
      <c r="K9" s="87"/>
      <c r="L9" s="87"/>
      <c r="M9" s="57"/>
      <c r="N9" s="87"/>
      <c r="O9" s="87"/>
    </row>
    <row r="10" ht="26" customHeight="1" spans="1:15">
      <c r="A10" s="90" t="s">
        <v>65</v>
      </c>
      <c r="B10" s="105" t="s">
        <v>66</v>
      </c>
      <c r="C10" s="87">
        <v>961000</v>
      </c>
      <c r="D10" s="87">
        <v>860000</v>
      </c>
      <c r="E10" s="87">
        <v>480000</v>
      </c>
      <c r="F10" s="87">
        <v>380000</v>
      </c>
      <c r="G10" s="57"/>
      <c r="H10" s="87"/>
      <c r="I10" s="87"/>
      <c r="J10" s="87">
        <v>101000</v>
      </c>
      <c r="K10" s="87"/>
      <c r="L10" s="87"/>
      <c r="M10" s="57"/>
      <c r="N10" s="87"/>
      <c r="O10" s="87">
        <v>101000</v>
      </c>
    </row>
    <row r="11" ht="26" customHeight="1" spans="1:15">
      <c r="A11" s="17" t="s">
        <v>67</v>
      </c>
      <c r="B11" s="105" t="s">
        <v>68</v>
      </c>
      <c r="C11" s="87">
        <v>533064.8</v>
      </c>
      <c r="D11" s="87">
        <v>533064.8</v>
      </c>
      <c r="E11" s="87">
        <v>533064.8</v>
      </c>
      <c r="F11" s="87"/>
      <c r="G11" s="57"/>
      <c r="H11" s="87"/>
      <c r="I11" s="87"/>
      <c r="J11" s="87"/>
      <c r="K11" s="87"/>
      <c r="L11" s="87"/>
      <c r="M11" s="57"/>
      <c r="N11" s="87"/>
      <c r="O11" s="87"/>
    </row>
    <row r="12" ht="26" customHeight="1" spans="1:15">
      <c r="A12" s="58" t="s">
        <v>69</v>
      </c>
      <c r="B12" s="105" t="s">
        <v>70</v>
      </c>
      <c r="C12" s="87">
        <v>527617.94</v>
      </c>
      <c r="D12" s="87">
        <v>527617.94</v>
      </c>
      <c r="E12" s="87">
        <v>527617.94</v>
      </c>
      <c r="F12" s="87"/>
      <c r="G12" s="57"/>
      <c r="H12" s="87"/>
      <c r="I12" s="87"/>
      <c r="J12" s="87"/>
      <c r="K12" s="87"/>
      <c r="L12" s="87"/>
      <c r="M12" s="57"/>
      <c r="N12" s="87"/>
      <c r="O12" s="87"/>
    </row>
    <row r="13" ht="38" customHeight="1" spans="1:15">
      <c r="A13" s="90" t="s">
        <v>71</v>
      </c>
      <c r="B13" s="105" t="s">
        <v>72</v>
      </c>
      <c r="C13" s="87">
        <v>527617.94</v>
      </c>
      <c r="D13" s="87">
        <v>527617.94</v>
      </c>
      <c r="E13" s="87">
        <v>527617.94</v>
      </c>
      <c r="F13" s="87"/>
      <c r="G13" s="57"/>
      <c r="H13" s="87"/>
      <c r="I13" s="87"/>
      <c r="J13" s="87"/>
      <c r="K13" s="87"/>
      <c r="L13" s="87"/>
      <c r="M13" s="57"/>
      <c r="N13" s="87"/>
      <c r="O13" s="87"/>
    </row>
    <row r="14" ht="26" customHeight="1" spans="1:15">
      <c r="A14" s="58" t="s">
        <v>73</v>
      </c>
      <c r="B14" s="105" t="s">
        <v>74</v>
      </c>
      <c r="C14" s="87">
        <v>5446.86</v>
      </c>
      <c r="D14" s="87">
        <v>5446.86</v>
      </c>
      <c r="E14" s="87">
        <v>5446.86</v>
      </c>
      <c r="F14" s="87"/>
      <c r="G14" s="57"/>
      <c r="H14" s="87"/>
      <c r="I14" s="87"/>
      <c r="J14" s="87"/>
      <c r="K14" s="87"/>
      <c r="L14" s="87"/>
      <c r="M14" s="57"/>
      <c r="N14" s="87"/>
      <c r="O14" s="87"/>
    </row>
    <row r="15" ht="26" customHeight="1" spans="1:15">
      <c r="A15" s="90" t="s">
        <v>75</v>
      </c>
      <c r="B15" s="105" t="s">
        <v>74</v>
      </c>
      <c r="C15" s="87">
        <v>5446.86</v>
      </c>
      <c r="D15" s="87">
        <v>5446.86</v>
      </c>
      <c r="E15" s="87">
        <v>5446.86</v>
      </c>
      <c r="F15" s="87"/>
      <c r="G15" s="57"/>
      <c r="H15" s="87"/>
      <c r="I15" s="87"/>
      <c r="J15" s="87"/>
      <c r="K15" s="87"/>
      <c r="L15" s="87"/>
      <c r="M15" s="57"/>
      <c r="N15" s="87"/>
      <c r="O15" s="87"/>
    </row>
    <row r="16" ht="26" customHeight="1" spans="1:15">
      <c r="A16" s="17" t="s">
        <v>76</v>
      </c>
      <c r="B16" s="105" t="s">
        <v>77</v>
      </c>
      <c r="C16" s="87">
        <v>378176.01</v>
      </c>
      <c r="D16" s="87">
        <v>378176.01</v>
      </c>
      <c r="E16" s="87">
        <v>378176.01</v>
      </c>
      <c r="F16" s="87"/>
      <c r="G16" s="57"/>
      <c r="H16" s="87"/>
      <c r="I16" s="87"/>
      <c r="J16" s="87"/>
      <c r="K16" s="87"/>
      <c r="L16" s="87"/>
      <c r="M16" s="57"/>
      <c r="N16" s="87"/>
      <c r="O16" s="87"/>
    </row>
    <row r="17" ht="26" customHeight="1" spans="1:15">
      <c r="A17" s="58" t="s">
        <v>78</v>
      </c>
      <c r="B17" s="105" t="s">
        <v>79</v>
      </c>
      <c r="C17" s="87">
        <v>378176.01</v>
      </c>
      <c r="D17" s="87">
        <v>378176.01</v>
      </c>
      <c r="E17" s="87">
        <v>378176.01</v>
      </c>
      <c r="F17" s="87"/>
      <c r="G17" s="57"/>
      <c r="H17" s="87"/>
      <c r="I17" s="87"/>
      <c r="J17" s="87"/>
      <c r="K17" s="87"/>
      <c r="L17" s="87"/>
      <c r="M17" s="57"/>
      <c r="N17" s="87"/>
      <c r="O17" s="87"/>
    </row>
    <row r="18" ht="26" customHeight="1" spans="1:15">
      <c r="A18" s="90" t="s">
        <v>80</v>
      </c>
      <c r="B18" s="105" t="s">
        <v>81</v>
      </c>
      <c r="C18" s="87">
        <v>250618.52</v>
      </c>
      <c r="D18" s="87">
        <v>250618.52</v>
      </c>
      <c r="E18" s="87">
        <v>250618.52</v>
      </c>
      <c r="F18" s="87"/>
      <c r="G18" s="57"/>
      <c r="H18" s="87"/>
      <c r="I18" s="87"/>
      <c r="J18" s="87"/>
      <c r="K18" s="87"/>
      <c r="L18" s="87"/>
      <c r="M18" s="57"/>
      <c r="N18" s="87"/>
      <c r="O18" s="87"/>
    </row>
    <row r="19" ht="26" customHeight="1" spans="1:15">
      <c r="A19" s="90" t="s">
        <v>82</v>
      </c>
      <c r="B19" s="105" t="s">
        <v>83</v>
      </c>
      <c r="C19" s="87">
        <v>106154.29</v>
      </c>
      <c r="D19" s="87">
        <v>106154.29</v>
      </c>
      <c r="E19" s="87">
        <v>106154.29</v>
      </c>
      <c r="F19" s="87"/>
      <c r="G19" s="57"/>
      <c r="H19" s="87"/>
      <c r="I19" s="87"/>
      <c r="J19" s="87"/>
      <c r="K19" s="87"/>
      <c r="L19" s="87"/>
      <c r="M19" s="57"/>
      <c r="N19" s="87"/>
      <c r="O19" s="87"/>
    </row>
    <row r="20" ht="26" customHeight="1" spans="1:15">
      <c r="A20" s="90" t="s">
        <v>84</v>
      </c>
      <c r="B20" s="105" t="s">
        <v>85</v>
      </c>
      <c r="C20" s="87">
        <v>21403.2</v>
      </c>
      <c r="D20" s="87">
        <v>21403.2</v>
      </c>
      <c r="E20" s="87">
        <v>21403.2</v>
      </c>
      <c r="F20" s="87"/>
      <c r="G20" s="57"/>
      <c r="H20" s="87"/>
      <c r="I20" s="87"/>
      <c r="J20" s="87"/>
      <c r="K20" s="87"/>
      <c r="L20" s="87"/>
      <c r="M20" s="57"/>
      <c r="N20" s="87"/>
      <c r="O20" s="87"/>
    </row>
    <row r="21" ht="26" customHeight="1" spans="1:15">
      <c r="A21" s="17" t="s">
        <v>86</v>
      </c>
      <c r="B21" s="105" t="s">
        <v>87</v>
      </c>
      <c r="C21" s="87">
        <v>448343.02</v>
      </c>
      <c r="D21" s="87">
        <v>448343.02</v>
      </c>
      <c r="E21" s="87">
        <v>448343.02</v>
      </c>
      <c r="F21" s="87"/>
      <c r="G21" s="57"/>
      <c r="H21" s="87"/>
      <c r="I21" s="87"/>
      <c r="J21" s="87"/>
      <c r="K21" s="87"/>
      <c r="L21" s="87"/>
      <c r="M21" s="57"/>
      <c r="N21" s="87"/>
      <c r="O21" s="87"/>
    </row>
    <row r="22" ht="26" customHeight="1" spans="1:15">
      <c r="A22" s="58" t="s">
        <v>88</v>
      </c>
      <c r="B22" s="105" t="s">
        <v>89</v>
      </c>
      <c r="C22" s="87">
        <v>448343.02</v>
      </c>
      <c r="D22" s="87">
        <v>448343.02</v>
      </c>
      <c r="E22" s="87">
        <v>448343.02</v>
      </c>
      <c r="F22" s="87"/>
      <c r="G22" s="57"/>
      <c r="H22" s="87"/>
      <c r="I22" s="87"/>
      <c r="J22" s="87"/>
      <c r="K22" s="87"/>
      <c r="L22" s="87"/>
      <c r="M22" s="57"/>
      <c r="N22" s="87"/>
      <c r="O22" s="87"/>
    </row>
    <row r="23" ht="26" customHeight="1" spans="1:15">
      <c r="A23" s="90" t="s">
        <v>90</v>
      </c>
      <c r="B23" s="105" t="s">
        <v>91</v>
      </c>
      <c r="C23" s="87">
        <v>448343.02</v>
      </c>
      <c r="D23" s="87">
        <v>448343.02</v>
      </c>
      <c r="E23" s="87">
        <v>448343.02</v>
      </c>
      <c r="F23" s="87"/>
      <c r="G23" s="57"/>
      <c r="H23" s="87"/>
      <c r="I23" s="87"/>
      <c r="J23" s="87"/>
      <c r="K23" s="87"/>
      <c r="L23" s="87"/>
      <c r="M23" s="57"/>
      <c r="N23" s="87"/>
      <c r="O23" s="87"/>
    </row>
    <row r="24" ht="26" customHeight="1" spans="1:15">
      <c r="A24" s="18" t="s">
        <v>92</v>
      </c>
      <c r="B24" s="106" t="s">
        <v>92</v>
      </c>
      <c r="C24" s="87">
        <v>7047895.68</v>
      </c>
      <c r="D24" s="87">
        <v>6946895.68</v>
      </c>
      <c r="E24" s="87">
        <v>6566895.68</v>
      </c>
      <c r="F24" s="87">
        <v>380000</v>
      </c>
      <c r="G24" s="57"/>
      <c r="H24" s="87"/>
      <c r="I24" s="87"/>
      <c r="J24" s="87">
        <v>101000</v>
      </c>
      <c r="K24" s="87"/>
      <c r="L24" s="87"/>
      <c r="M24" s="57"/>
      <c r="N24" s="87"/>
      <c r="O24" s="87">
        <v>101000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554861111111111" right="0.554861111111111" top="0.60625" bottom="0.60625" header="0.5" footer="0.302777777777778"/>
  <pageSetup paperSize="9" scale="7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13" sqref="B13"/>
    </sheetView>
  </sheetViews>
  <sheetFormatPr defaultColWidth="9.14414414414414" defaultRowHeight="14.25" customHeight="1" outlineLevelCol="3"/>
  <cols>
    <col min="1" max="1" width="34.4324324324324" customWidth="1"/>
    <col min="2" max="2" width="29.8828828828829" customWidth="1"/>
    <col min="3" max="3" width="27.3783783783784" customWidth="1"/>
    <col min="4" max="4" width="28.4954954954955" customWidth="1"/>
  </cols>
  <sheetData>
    <row r="1" ht="20.25" customHeight="1" spans="4:4">
      <c r="D1" s="68" t="s">
        <v>93</v>
      </c>
    </row>
    <row r="2" ht="31.5" customHeight="1" spans="1:4">
      <c r="A2" s="33" t="s">
        <v>94</v>
      </c>
      <c r="B2" s="91"/>
      <c r="C2" s="91"/>
      <c r="D2" s="91"/>
    </row>
    <row r="3" ht="17.25" customHeight="1" spans="1:4">
      <c r="A3" s="4" t="str">
        <f>"单位名称："&amp;"西畴县人民检察院"</f>
        <v>单位名称：西畴县人民检察院</v>
      </c>
      <c r="B3" s="92"/>
      <c r="C3" s="92"/>
      <c r="D3" s="69" t="s">
        <v>2</v>
      </c>
    </row>
    <row r="4" ht="24.75" customHeight="1" spans="1:4">
      <c r="A4" s="10" t="s">
        <v>3</v>
      </c>
      <c r="B4" s="10"/>
      <c r="C4" s="10" t="s">
        <v>4</v>
      </c>
      <c r="D4" s="10"/>
    </row>
    <row r="5" ht="15.75" customHeight="1" spans="1:4">
      <c r="A5" s="10" t="s">
        <v>5</v>
      </c>
      <c r="B5" s="35" t="s">
        <v>6</v>
      </c>
      <c r="C5" s="10" t="s">
        <v>95</v>
      </c>
      <c r="D5" s="35" t="s">
        <v>6</v>
      </c>
    </row>
    <row r="6" customHeight="1" spans="1:4">
      <c r="A6" s="10"/>
      <c r="B6" s="9"/>
      <c r="C6" s="10"/>
      <c r="D6" s="9"/>
    </row>
    <row r="7" ht="29.25" customHeight="1" spans="1:4">
      <c r="A7" s="93" t="s">
        <v>96</v>
      </c>
      <c r="B7" s="94">
        <v>6946895.68</v>
      </c>
      <c r="C7" s="95" t="s">
        <v>97</v>
      </c>
      <c r="D7" s="94">
        <v>6946895.68</v>
      </c>
    </row>
    <row r="8" ht="29.25" customHeight="1" spans="1:4">
      <c r="A8" s="96" t="s">
        <v>98</v>
      </c>
      <c r="B8" s="57">
        <v>6946895.68</v>
      </c>
      <c r="C8" s="76" t="str">
        <f>"（一）"&amp;"公共安全支出"</f>
        <v>（一）公共安全支出</v>
      </c>
      <c r="D8" s="57">
        <v>5587311.85</v>
      </c>
    </row>
    <row r="9" ht="29.25" customHeight="1" spans="1:4">
      <c r="A9" s="96" t="s">
        <v>99</v>
      </c>
      <c r="B9" s="57"/>
      <c r="C9" s="76" t="str">
        <f>"（二）"&amp;"社会保障和就业支出"</f>
        <v>（二）社会保障和就业支出</v>
      </c>
      <c r="D9" s="57">
        <v>533064.8</v>
      </c>
    </row>
    <row r="10" ht="29.25" customHeight="1" spans="1:4">
      <c r="A10" s="96" t="s">
        <v>100</v>
      </c>
      <c r="B10" s="57"/>
      <c r="C10" s="76" t="str">
        <f>"（三）"&amp;"卫生健康支出"</f>
        <v>（三）卫生健康支出</v>
      </c>
      <c r="D10" s="57">
        <v>378176.01</v>
      </c>
    </row>
    <row r="11" ht="29.25" customHeight="1" spans="1:4">
      <c r="A11" s="97" t="s">
        <v>101</v>
      </c>
      <c r="B11" s="98"/>
      <c r="C11" s="76" t="str">
        <f>"（四）"&amp;"住房保障支出"</f>
        <v>（四）住房保障支出</v>
      </c>
      <c r="D11" s="57">
        <v>448343.02</v>
      </c>
    </row>
    <row r="12" ht="29.25" customHeight="1" spans="1:4">
      <c r="A12" s="96" t="s">
        <v>98</v>
      </c>
      <c r="B12" s="87"/>
      <c r="C12" s="99"/>
      <c r="D12" s="98"/>
    </row>
    <row r="13" ht="29.25" customHeight="1" spans="1:4">
      <c r="A13" s="100" t="s">
        <v>99</v>
      </c>
      <c r="B13" s="87"/>
      <c r="C13" s="99"/>
      <c r="D13" s="98"/>
    </row>
    <row r="14" ht="29.25" customHeight="1" spans="1:4">
      <c r="A14" s="100" t="s">
        <v>100</v>
      </c>
      <c r="B14" s="98"/>
      <c r="C14" s="99"/>
      <c r="D14" s="98"/>
    </row>
    <row r="15" ht="29.25" customHeight="1" spans="1:4">
      <c r="A15" s="101"/>
      <c r="B15" s="98"/>
      <c r="C15" s="19" t="s">
        <v>102</v>
      </c>
      <c r="D15" s="98"/>
    </row>
    <row r="16" ht="29.25" customHeight="1" spans="1:4">
      <c r="A16" s="101" t="s">
        <v>103</v>
      </c>
      <c r="B16" s="98">
        <v>6946895.68</v>
      </c>
      <c r="C16" s="99" t="s">
        <v>25</v>
      </c>
      <c r="D16" s="98">
        <v>6946895.68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D12" sqref="D12"/>
    </sheetView>
  </sheetViews>
  <sheetFormatPr defaultColWidth="9.14414414414414" defaultRowHeight="14.25" customHeight="1" outlineLevelCol="6"/>
  <cols>
    <col min="1" max="1" width="14.8738738738739" customWidth="1"/>
    <col min="2" max="2" width="30.6216216216216" customWidth="1"/>
    <col min="3" max="5" width="17.1261261261261" customWidth="1"/>
    <col min="6" max="7" width="17.7477477477477" customWidth="1"/>
  </cols>
  <sheetData>
    <row r="1" ht="18" customHeight="1" spans="4:7">
      <c r="D1" s="81"/>
      <c r="F1" s="44"/>
      <c r="G1" s="44" t="s">
        <v>104</v>
      </c>
    </row>
    <row r="2" ht="32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"单位名称："&amp;"西畴县人民检察院"</f>
        <v>单位名称：西畴县人民检察院</v>
      </c>
      <c r="F3" s="72"/>
      <c r="G3" s="72" t="s">
        <v>2</v>
      </c>
    </row>
    <row r="4" ht="30" customHeight="1" spans="1:7">
      <c r="A4" s="88" t="s">
        <v>106</v>
      </c>
      <c r="B4" s="88"/>
      <c r="C4" s="10" t="s">
        <v>30</v>
      </c>
      <c r="D4" s="10" t="s">
        <v>57</v>
      </c>
      <c r="E4" s="10"/>
      <c r="F4" s="10"/>
      <c r="G4" s="10" t="s">
        <v>58</v>
      </c>
    </row>
    <row r="5" ht="30" customHeight="1" spans="1:7">
      <c r="A5" s="89" t="s">
        <v>48</v>
      </c>
      <c r="B5" s="89" t="s">
        <v>49</v>
      </c>
      <c r="C5" s="10"/>
      <c r="D5" s="10" t="s">
        <v>32</v>
      </c>
      <c r="E5" s="10" t="s">
        <v>107</v>
      </c>
      <c r="F5" s="10" t="s">
        <v>108</v>
      </c>
      <c r="G5" s="10"/>
    </row>
    <row r="6" ht="13.5" customHeight="1" spans="1:7">
      <c r="A6" s="89" t="s">
        <v>109</v>
      </c>
      <c r="B6" s="89" t="s">
        <v>110</v>
      </c>
      <c r="C6" s="89" t="s">
        <v>111</v>
      </c>
      <c r="D6" s="10"/>
      <c r="E6" s="89" t="s">
        <v>112</v>
      </c>
      <c r="F6" s="89" t="s">
        <v>113</v>
      </c>
      <c r="G6" s="89" t="s">
        <v>114</v>
      </c>
    </row>
    <row r="7" ht="20" customHeight="1" spans="1:7">
      <c r="A7" s="17" t="s">
        <v>59</v>
      </c>
      <c r="B7" s="17" t="s">
        <v>60</v>
      </c>
      <c r="C7" s="14">
        <v>5587311.85</v>
      </c>
      <c r="D7" s="14">
        <v>5207311.85</v>
      </c>
      <c r="E7" s="14">
        <v>4330359.75</v>
      </c>
      <c r="F7" s="14">
        <v>876952.1</v>
      </c>
      <c r="G7" s="14">
        <v>380000</v>
      </c>
    </row>
    <row r="8" ht="20" customHeight="1" spans="1:7">
      <c r="A8" s="17" t="s">
        <v>61</v>
      </c>
      <c r="B8" s="58" t="s">
        <v>62</v>
      </c>
      <c r="C8" s="14">
        <v>5587311.85</v>
      </c>
      <c r="D8" s="14">
        <v>5207311.85</v>
      </c>
      <c r="E8" s="14">
        <v>4330359.75</v>
      </c>
      <c r="F8" s="14">
        <v>876952.1</v>
      </c>
      <c r="G8" s="14">
        <v>380000</v>
      </c>
    </row>
    <row r="9" ht="20" customHeight="1" spans="1:7">
      <c r="A9" s="17" t="s">
        <v>63</v>
      </c>
      <c r="B9" s="90" t="s">
        <v>64</v>
      </c>
      <c r="C9" s="14">
        <v>4727311.85</v>
      </c>
      <c r="D9" s="14">
        <v>4727311.85</v>
      </c>
      <c r="E9" s="14">
        <v>3850359.75</v>
      </c>
      <c r="F9" s="14">
        <v>876952.1</v>
      </c>
      <c r="G9" s="14"/>
    </row>
    <row r="10" ht="20" customHeight="1" spans="1:7">
      <c r="A10" s="17" t="s">
        <v>65</v>
      </c>
      <c r="B10" s="90" t="s">
        <v>66</v>
      </c>
      <c r="C10" s="14">
        <v>860000</v>
      </c>
      <c r="D10" s="14">
        <v>480000</v>
      </c>
      <c r="E10" s="14">
        <v>480000</v>
      </c>
      <c r="F10" s="14"/>
      <c r="G10" s="14">
        <v>380000</v>
      </c>
    </row>
    <row r="11" ht="20" customHeight="1" spans="1:7">
      <c r="A11" s="17" t="s">
        <v>67</v>
      </c>
      <c r="B11" s="17" t="s">
        <v>68</v>
      </c>
      <c r="C11" s="14">
        <v>533064.8</v>
      </c>
      <c r="D11" s="14">
        <v>533064.8</v>
      </c>
      <c r="E11" s="14">
        <v>533064.8</v>
      </c>
      <c r="F11" s="14"/>
      <c r="G11" s="14"/>
    </row>
    <row r="12" ht="20" customHeight="1" spans="1:7">
      <c r="A12" s="17" t="s">
        <v>69</v>
      </c>
      <c r="B12" s="58" t="s">
        <v>70</v>
      </c>
      <c r="C12" s="14">
        <v>527617.94</v>
      </c>
      <c r="D12" s="14">
        <v>527617.94</v>
      </c>
      <c r="E12" s="14">
        <v>527617.94</v>
      </c>
      <c r="F12" s="14"/>
      <c r="G12" s="14"/>
    </row>
    <row r="13" ht="35" customHeight="1" spans="1:7">
      <c r="A13" s="17" t="s">
        <v>71</v>
      </c>
      <c r="B13" s="90" t="s">
        <v>72</v>
      </c>
      <c r="C13" s="14">
        <v>527617.94</v>
      </c>
      <c r="D13" s="14">
        <v>527617.94</v>
      </c>
      <c r="E13" s="14">
        <v>527617.94</v>
      </c>
      <c r="F13" s="14"/>
      <c r="G13" s="14"/>
    </row>
    <row r="14" ht="20" customHeight="1" spans="1:7">
      <c r="A14" s="17" t="s">
        <v>73</v>
      </c>
      <c r="B14" s="58" t="s">
        <v>74</v>
      </c>
      <c r="C14" s="14">
        <v>5446.86</v>
      </c>
      <c r="D14" s="14">
        <v>5446.86</v>
      </c>
      <c r="E14" s="14">
        <v>5446.86</v>
      </c>
      <c r="F14" s="14"/>
      <c r="G14" s="14"/>
    </row>
    <row r="15" ht="20" customHeight="1" spans="1:7">
      <c r="A15" s="17" t="s">
        <v>75</v>
      </c>
      <c r="B15" s="90" t="s">
        <v>74</v>
      </c>
      <c r="C15" s="14">
        <v>5446.86</v>
      </c>
      <c r="D15" s="14">
        <v>5446.86</v>
      </c>
      <c r="E15" s="14">
        <v>5446.86</v>
      </c>
      <c r="F15" s="14"/>
      <c r="G15" s="14"/>
    </row>
    <row r="16" ht="20" customHeight="1" spans="1:7">
      <c r="A16" s="17" t="s">
        <v>76</v>
      </c>
      <c r="B16" s="17" t="s">
        <v>77</v>
      </c>
      <c r="C16" s="14">
        <v>378176.01</v>
      </c>
      <c r="D16" s="14">
        <v>378176.01</v>
      </c>
      <c r="E16" s="14">
        <v>378176.01</v>
      </c>
      <c r="F16" s="14"/>
      <c r="G16" s="14"/>
    </row>
    <row r="17" ht="20" customHeight="1" spans="1:7">
      <c r="A17" s="17" t="s">
        <v>78</v>
      </c>
      <c r="B17" s="58" t="s">
        <v>79</v>
      </c>
      <c r="C17" s="14">
        <v>378176.01</v>
      </c>
      <c r="D17" s="14">
        <v>378176.01</v>
      </c>
      <c r="E17" s="14">
        <v>378176.01</v>
      </c>
      <c r="F17" s="14"/>
      <c r="G17" s="14"/>
    </row>
    <row r="18" ht="20" customHeight="1" spans="1:7">
      <c r="A18" s="17" t="s">
        <v>80</v>
      </c>
      <c r="B18" s="90" t="s">
        <v>81</v>
      </c>
      <c r="C18" s="14">
        <v>250618.52</v>
      </c>
      <c r="D18" s="14">
        <v>250618.52</v>
      </c>
      <c r="E18" s="14">
        <v>250618.52</v>
      </c>
      <c r="F18" s="14"/>
      <c r="G18" s="14"/>
    </row>
    <row r="19" ht="20" customHeight="1" spans="1:7">
      <c r="A19" s="17" t="s">
        <v>82</v>
      </c>
      <c r="B19" s="90" t="s">
        <v>83</v>
      </c>
      <c r="C19" s="14">
        <v>106154.29</v>
      </c>
      <c r="D19" s="14">
        <v>106154.29</v>
      </c>
      <c r="E19" s="14">
        <v>106154.29</v>
      </c>
      <c r="F19" s="14"/>
      <c r="G19" s="14"/>
    </row>
    <row r="20" ht="20" customHeight="1" spans="1:7">
      <c r="A20" s="17" t="s">
        <v>84</v>
      </c>
      <c r="B20" s="90" t="s">
        <v>85</v>
      </c>
      <c r="C20" s="14">
        <v>21403.2</v>
      </c>
      <c r="D20" s="14">
        <v>21403.2</v>
      </c>
      <c r="E20" s="14">
        <v>21403.2</v>
      </c>
      <c r="F20" s="14"/>
      <c r="G20" s="14"/>
    </row>
    <row r="21" ht="20" customHeight="1" spans="1:7">
      <c r="A21" s="17" t="s">
        <v>86</v>
      </c>
      <c r="B21" s="17" t="s">
        <v>87</v>
      </c>
      <c r="C21" s="14">
        <v>448343.02</v>
      </c>
      <c r="D21" s="14">
        <v>448343.02</v>
      </c>
      <c r="E21" s="14">
        <v>448343.02</v>
      </c>
      <c r="F21" s="14"/>
      <c r="G21" s="14"/>
    </row>
    <row r="22" ht="20" customHeight="1" spans="1:7">
      <c r="A22" s="17" t="s">
        <v>88</v>
      </c>
      <c r="B22" s="58" t="s">
        <v>89</v>
      </c>
      <c r="C22" s="14">
        <v>448343.02</v>
      </c>
      <c r="D22" s="14">
        <v>448343.02</v>
      </c>
      <c r="E22" s="14">
        <v>448343.02</v>
      </c>
      <c r="F22" s="14"/>
      <c r="G22" s="14"/>
    </row>
    <row r="23" ht="20" customHeight="1" spans="1:7">
      <c r="A23" s="17" t="s">
        <v>90</v>
      </c>
      <c r="B23" s="90" t="s">
        <v>91</v>
      </c>
      <c r="C23" s="14">
        <v>448343.02</v>
      </c>
      <c r="D23" s="14">
        <v>448343.02</v>
      </c>
      <c r="E23" s="14">
        <v>448343.02</v>
      </c>
      <c r="F23" s="14"/>
      <c r="G23" s="14"/>
    </row>
    <row r="24" ht="20" customHeight="1" spans="1:7">
      <c r="A24" s="11" t="s">
        <v>92</v>
      </c>
      <c r="B24" s="11" t="s">
        <v>92</v>
      </c>
      <c r="C24" s="14">
        <v>6946895.68</v>
      </c>
      <c r="D24" s="14">
        <v>6566895.68</v>
      </c>
      <c r="E24" s="14">
        <v>5689943.58</v>
      </c>
      <c r="F24" s="14">
        <v>876952.1</v>
      </c>
      <c r="G24" s="14">
        <v>380000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984027777777778" right="0.554861111111111" top="0.60625" bottom="0.60625" header="0.5" footer="0.302777777777778"/>
  <pageSetup paperSize="9" scale="9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4" sqref="E24"/>
    </sheetView>
  </sheetViews>
  <sheetFormatPr defaultColWidth="9.14414414414414" defaultRowHeight="14.25" customHeight="1" outlineLevelRow="6" outlineLevelCol="5"/>
  <cols>
    <col min="1" max="1" width="19.3783783783784" customWidth="1"/>
    <col min="2" max="2" width="23.2522522522523" customWidth="1"/>
    <col min="3" max="3" width="31.1441441441441" customWidth="1"/>
    <col min="4" max="4" width="23.8738738738739" customWidth="1"/>
    <col min="5" max="5" width="20.8738738738739" customWidth="1"/>
    <col min="6" max="6" width="21.1261261261261" customWidth="1"/>
  </cols>
  <sheetData>
    <row r="1" ht="18" customHeight="1" spans="1:6">
      <c r="A1" s="84"/>
      <c r="B1" s="84"/>
      <c r="C1" s="49"/>
      <c r="F1" s="48" t="s">
        <v>115</v>
      </c>
    </row>
    <row r="2" ht="25.5" customHeight="1" spans="1:6">
      <c r="A2" s="85" t="s">
        <v>116</v>
      </c>
      <c r="B2" s="85"/>
      <c r="C2" s="85"/>
      <c r="D2" s="85"/>
      <c r="E2" s="85"/>
      <c r="F2" s="85"/>
    </row>
    <row r="3" ht="21" customHeight="1" spans="1:6">
      <c r="A3" s="4" t="str">
        <f>"单位名称："&amp;"西畴县人民检察院"</f>
        <v>单位名称：西畴县人民检察院</v>
      </c>
      <c r="B3" s="84"/>
      <c r="C3" s="49"/>
      <c r="F3" s="48" t="s">
        <v>117</v>
      </c>
    </row>
    <row r="4" ht="29" customHeight="1" spans="1:6">
      <c r="A4" s="9" t="s">
        <v>118</v>
      </c>
      <c r="B4" s="10" t="s">
        <v>119</v>
      </c>
      <c r="C4" s="10" t="s">
        <v>120</v>
      </c>
      <c r="D4" s="10"/>
      <c r="E4" s="10"/>
      <c r="F4" s="10" t="s">
        <v>121</v>
      </c>
    </row>
    <row r="5" ht="29" customHeight="1" spans="1:6">
      <c r="A5" s="9"/>
      <c r="B5" s="10"/>
      <c r="C5" s="10" t="s">
        <v>32</v>
      </c>
      <c r="D5" s="10" t="s">
        <v>122</v>
      </c>
      <c r="E5" s="10" t="s">
        <v>123</v>
      </c>
      <c r="F5" s="10"/>
    </row>
    <row r="6" ht="18.75" customHeight="1" spans="1:6">
      <c r="A6" s="86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</row>
    <row r="7" ht="37" customHeight="1" spans="1:6">
      <c r="A7" s="87">
        <v>184500</v>
      </c>
      <c r="B7" s="87"/>
      <c r="C7" s="87">
        <v>178000</v>
      </c>
      <c r="D7" s="87"/>
      <c r="E7" s="87">
        <v>178000</v>
      </c>
      <c r="F7" s="87">
        <v>6500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selection activeCell="O17" sqref="O17"/>
    </sheetView>
  </sheetViews>
  <sheetFormatPr defaultColWidth="9.14414414414414" defaultRowHeight="14.25" customHeight="1"/>
  <cols>
    <col min="1" max="1" width="18.6216216216216" customWidth="1"/>
    <col min="2" max="2" width="10.7297297297297" customWidth="1"/>
    <col min="3" max="3" width="18.7477477477477" customWidth="1"/>
    <col min="4" max="4" width="10.045045045045" customWidth="1"/>
    <col min="5" max="5" width="18.4234234234234" customWidth="1"/>
    <col min="6" max="6" width="8.95495495495495" customWidth="1"/>
    <col min="7" max="7" width="18.8468468468468" customWidth="1"/>
    <col min="8" max="10" width="15.2792792792793" customWidth="1"/>
    <col min="11" max="11" width="8.25225225225225" customWidth="1"/>
    <col min="12" max="12" width="15.2792792792793" customWidth="1"/>
    <col min="13" max="22" width="6.48648648648649" customWidth="1"/>
    <col min="23" max="23" width="8.12612612612613" customWidth="1"/>
  </cols>
  <sheetData>
    <row r="1" ht="18" customHeight="1" spans="4:23">
      <c r="D1" s="1"/>
      <c r="E1" s="1"/>
      <c r="F1" s="1"/>
      <c r="G1" s="1"/>
      <c r="U1" s="81"/>
      <c r="W1" s="44" t="s">
        <v>124</v>
      </c>
    </row>
    <row r="2" ht="27.75" customHeight="1" spans="1:23">
      <c r="A2" s="16" t="s">
        <v>125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ht="21.75" customHeight="1" spans="1:23">
      <c r="A3" s="4" t="str">
        <f>"单位名称："&amp;"西畴县人民检察院"</f>
        <v>单位名称：西畴县人民检察院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81"/>
      <c r="W3" s="7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9" t="s">
        <v>133</v>
      </c>
      <c r="I4" s="9"/>
      <c r="J4" s="9"/>
      <c r="K4" s="9"/>
      <c r="L4" s="79"/>
      <c r="M4" s="79"/>
      <c r="N4" s="79"/>
      <c r="O4" s="79"/>
      <c r="P4" s="79"/>
      <c r="Q4" s="9"/>
      <c r="R4" s="9"/>
      <c r="S4" s="9"/>
      <c r="T4" s="9"/>
      <c r="U4" s="9"/>
      <c r="V4" s="9"/>
      <c r="W4" s="9"/>
    </row>
    <row r="5" ht="21.75" customHeight="1" spans="1:23">
      <c r="A5" s="8"/>
      <c r="B5" s="8"/>
      <c r="C5" s="8"/>
      <c r="D5" s="9"/>
      <c r="E5" s="9"/>
      <c r="F5" s="9"/>
      <c r="G5" s="9"/>
      <c r="H5" s="9" t="s">
        <v>30</v>
      </c>
      <c r="I5" s="9" t="s">
        <v>33</v>
      </c>
      <c r="J5" s="9"/>
      <c r="K5" s="9"/>
      <c r="L5" s="79"/>
      <c r="M5" s="79"/>
      <c r="N5" s="79" t="s">
        <v>134</v>
      </c>
      <c r="O5" s="79"/>
      <c r="P5" s="79"/>
      <c r="Q5" s="9" t="s">
        <v>36</v>
      </c>
      <c r="R5" s="9" t="s">
        <v>51</v>
      </c>
      <c r="S5" s="9"/>
      <c r="T5" s="9"/>
      <c r="U5" s="9"/>
      <c r="V5" s="9"/>
      <c r="W5" s="9"/>
    </row>
    <row r="6" ht="30" customHeight="1" spans="1:23">
      <c r="A6" s="8"/>
      <c r="B6" s="8"/>
      <c r="C6" s="8"/>
      <c r="D6" s="9"/>
      <c r="E6" s="9"/>
      <c r="F6" s="9"/>
      <c r="G6" s="9"/>
      <c r="H6" s="9"/>
      <c r="I6" s="9" t="s">
        <v>135</v>
      </c>
      <c r="J6" s="9" t="s">
        <v>136</v>
      </c>
      <c r="K6" s="9" t="s">
        <v>137</v>
      </c>
      <c r="L6" s="79" t="s">
        <v>138</v>
      </c>
      <c r="M6" s="79" t="s">
        <v>139</v>
      </c>
      <c r="N6" s="79" t="s">
        <v>33</v>
      </c>
      <c r="O6" s="79" t="s">
        <v>34</v>
      </c>
      <c r="P6" s="79" t="s">
        <v>35</v>
      </c>
      <c r="Q6" s="9"/>
      <c r="R6" s="9" t="s">
        <v>32</v>
      </c>
      <c r="S6" s="9" t="s">
        <v>43</v>
      </c>
      <c r="T6" s="9" t="s">
        <v>140</v>
      </c>
      <c r="U6" s="9" t="s">
        <v>39</v>
      </c>
      <c r="V6" s="9" t="s">
        <v>40</v>
      </c>
      <c r="W6" s="9" t="s">
        <v>41</v>
      </c>
    </row>
    <row r="7" ht="46" customHeight="1" spans="1:23">
      <c r="A7" s="8"/>
      <c r="B7" s="8"/>
      <c r="C7" s="8"/>
      <c r="D7" s="9"/>
      <c r="E7" s="9"/>
      <c r="F7" s="9"/>
      <c r="G7" s="9"/>
      <c r="H7" s="9"/>
      <c r="I7" s="9"/>
      <c r="J7" s="9"/>
      <c r="K7" s="9"/>
      <c r="L7" s="79"/>
      <c r="M7" s="79"/>
      <c r="N7" s="79"/>
      <c r="O7" s="79"/>
      <c r="P7" s="79"/>
      <c r="Q7" s="9"/>
      <c r="R7" s="9"/>
      <c r="S7" s="9"/>
      <c r="T7" s="9"/>
      <c r="U7" s="9"/>
      <c r="V7" s="9"/>
      <c r="W7" s="9"/>
    </row>
    <row r="8" ht="15" customHeight="1" spans="1:23">
      <c r="A8" s="82">
        <v>1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82">
        <v>21</v>
      </c>
      <c r="V8" s="82">
        <v>22</v>
      </c>
      <c r="W8" s="82">
        <v>23</v>
      </c>
    </row>
    <row r="9" ht="18.75" customHeight="1" spans="1:23">
      <c r="A9" s="76" t="s">
        <v>45</v>
      </c>
      <c r="B9" s="77"/>
      <c r="C9" s="76"/>
      <c r="D9" s="76"/>
      <c r="E9" s="76"/>
      <c r="F9" s="76"/>
      <c r="G9" s="76"/>
      <c r="H9" s="14">
        <v>6566895.68</v>
      </c>
      <c r="I9" s="14">
        <v>6566895.68</v>
      </c>
      <c r="J9" s="14">
        <v>1456646.34</v>
      </c>
      <c r="K9" s="14"/>
      <c r="L9" s="14">
        <v>5110249.34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ht="31.5" customHeight="1" spans="1:23">
      <c r="A10" s="83" t="s">
        <v>45</v>
      </c>
      <c r="B10" s="77" t="s">
        <v>141</v>
      </c>
      <c r="C10" s="76" t="s">
        <v>142</v>
      </c>
      <c r="D10" s="76" t="s">
        <v>65</v>
      </c>
      <c r="E10" s="76" t="s">
        <v>66</v>
      </c>
      <c r="F10" s="76" t="s">
        <v>143</v>
      </c>
      <c r="G10" s="76" t="s">
        <v>144</v>
      </c>
      <c r="H10" s="14">
        <v>480000</v>
      </c>
      <c r="I10" s="14">
        <v>480000</v>
      </c>
      <c r="J10" s="14"/>
      <c r="K10" s="14"/>
      <c r="L10" s="14">
        <v>480000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31.5" customHeight="1" spans="1:23">
      <c r="A11" s="83" t="s">
        <v>45</v>
      </c>
      <c r="B11" s="77" t="s">
        <v>145</v>
      </c>
      <c r="C11" s="76" t="s">
        <v>146</v>
      </c>
      <c r="D11" s="76" t="s">
        <v>63</v>
      </c>
      <c r="E11" s="76" t="s">
        <v>64</v>
      </c>
      <c r="F11" s="76" t="s">
        <v>147</v>
      </c>
      <c r="G11" s="76" t="s">
        <v>148</v>
      </c>
      <c r="H11" s="14">
        <v>1388356.2</v>
      </c>
      <c r="I11" s="14">
        <v>1388356.2</v>
      </c>
      <c r="J11" s="14">
        <v>347089.05</v>
      </c>
      <c r="K11" s="14"/>
      <c r="L11" s="14">
        <v>1041267.15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ht="31.5" customHeight="1" spans="1:23">
      <c r="A12" s="83" t="s">
        <v>45</v>
      </c>
      <c r="B12" s="77" t="s">
        <v>145</v>
      </c>
      <c r="C12" s="76" t="s">
        <v>146</v>
      </c>
      <c r="D12" s="76" t="s">
        <v>63</v>
      </c>
      <c r="E12" s="76" t="s">
        <v>64</v>
      </c>
      <c r="F12" s="76" t="s">
        <v>149</v>
      </c>
      <c r="G12" s="76" t="s">
        <v>150</v>
      </c>
      <c r="H12" s="14">
        <v>1688576.4</v>
      </c>
      <c r="I12" s="14">
        <v>1688576.4</v>
      </c>
      <c r="J12" s="14">
        <v>422144.1</v>
      </c>
      <c r="K12" s="14"/>
      <c r="L12" s="14">
        <v>1266432.3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ht="31.5" customHeight="1" spans="1:23">
      <c r="A13" s="83" t="s">
        <v>45</v>
      </c>
      <c r="B13" s="77" t="s">
        <v>145</v>
      </c>
      <c r="C13" s="76" t="s">
        <v>146</v>
      </c>
      <c r="D13" s="76" t="s">
        <v>63</v>
      </c>
      <c r="E13" s="76" t="s">
        <v>64</v>
      </c>
      <c r="F13" s="76" t="s">
        <v>151</v>
      </c>
      <c r="G13" s="76" t="s">
        <v>152</v>
      </c>
      <c r="H13" s="14">
        <v>124696.35</v>
      </c>
      <c r="I13" s="14">
        <v>124696.35</v>
      </c>
      <c r="J13" s="14">
        <v>31174.09</v>
      </c>
      <c r="K13" s="14"/>
      <c r="L13" s="14">
        <v>93522.26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ht="31.5" customHeight="1" spans="1:23">
      <c r="A14" s="83" t="s">
        <v>45</v>
      </c>
      <c r="B14" s="77" t="s">
        <v>153</v>
      </c>
      <c r="C14" s="76" t="s">
        <v>154</v>
      </c>
      <c r="D14" s="76" t="s">
        <v>71</v>
      </c>
      <c r="E14" s="76" t="s">
        <v>72</v>
      </c>
      <c r="F14" s="76" t="s">
        <v>155</v>
      </c>
      <c r="G14" s="76" t="s">
        <v>156</v>
      </c>
      <c r="H14" s="14">
        <v>527617.94</v>
      </c>
      <c r="I14" s="14">
        <v>527617.94</v>
      </c>
      <c r="J14" s="14">
        <v>131904.49</v>
      </c>
      <c r="K14" s="14"/>
      <c r="L14" s="14">
        <v>395713.45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ht="31.5" customHeight="1" spans="1:23">
      <c r="A15" s="83" t="s">
        <v>45</v>
      </c>
      <c r="B15" s="77" t="s">
        <v>153</v>
      </c>
      <c r="C15" s="76" t="s">
        <v>154</v>
      </c>
      <c r="D15" s="76" t="s">
        <v>75</v>
      </c>
      <c r="E15" s="76" t="s">
        <v>74</v>
      </c>
      <c r="F15" s="76" t="s">
        <v>157</v>
      </c>
      <c r="G15" s="76" t="s">
        <v>158</v>
      </c>
      <c r="H15" s="14">
        <v>5446.86</v>
      </c>
      <c r="I15" s="14">
        <v>5446.86</v>
      </c>
      <c r="J15" s="14">
        <v>1361.72</v>
      </c>
      <c r="K15" s="14"/>
      <c r="L15" s="14">
        <v>4085.14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ht="31.5" customHeight="1" spans="1:23">
      <c r="A16" s="83" t="s">
        <v>45</v>
      </c>
      <c r="B16" s="77" t="s">
        <v>153</v>
      </c>
      <c r="C16" s="76" t="s">
        <v>154</v>
      </c>
      <c r="D16" s="76" t="s">
        <v>80</v>
      </c>
      <c r="E16" s="76" t="s">
        <v>81</v>
      </c>
      <c r="F16" s="76" t="s">
        <v>159</v>
      </c>
      <c r="G16" s="76" t="s">
        <v>160</v>
      </c>
      <c r="H16" s="14">
        <v>250618.52</v>
      </c>
      <c r="I16" s="14">
        <v>250618.52</v>
      </c>
      <c r="J16" s="14">
        <v>62654.63</v>
      </c>
      <c r="K16" s="14"/>
      <c r="L16" s="14">
        <v>187963.89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ht="31.5" customHeight="1" spans="1:23">
      <c r="A17" s="83" t="s">
        <v>45</v>
      </c>
      <c r="B17" s="77" t="s">
        <v>153</v>
      </c>
      <c r="C17" s="76" t="s">
        <v>154</v>
      </c>
      <c r="D17" s="76" t="s">
        <v>82</v>
      </c>
      <c r="E17" s="76" t="s">
        <v>83</v>
      </c>
      <c r="F17" s="76" t="s">
        <v>161</v>
      </c>
      <c r="G17" s="76" t="s">
        <v>162</v>
      </c>
      <c r="H17" s="14">
        <v>106154.29</v>
      </c>
      <c r="I17" s="14">
        <v>106154.29</v>
      </c>
      <c r="J17" s="14">
        <v>26538.57</v>
      </c>
      <c r="K17" s="14"/>
      <c r="L17" s="14">
        <v>79615.72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ht="31.5" customHeight="1" spans="1:23">
      <c r="A18" s="83" t="s">
        <v>45</v>
      </c>
      <c r="B18" s="77" t="s">
        <v>153</v>
      </c>
      <c r="C18" s="76" t="s">
        <v>154</v>
      </c>
      <c r="D18" s="76" t="s">
        <v>84</v>
      </c>
      <c r="E18" s="76" t="s">
        <v>85</v>
      </c>
      <c r="F18" s="76" t="s">
        <v>157</v>
      </c>
      <c r="G18" s="76" t="s">
        <v>158</v>
      </c>
      <c r="H18" s="14">
        <v>21403.2</v>
      </c>
      <c r="I18" s="14">
        <v>21403.2</v>
      </c>
      <c r="J18" s="14">
        <v>21403.2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ht="31.5" customHeight="1" spans="1:23">
      <c r="A19" s="83" t="s">
        <v>45</v>
      </c>
      <c r="B19" s="77" t="s">
        <v>163</v>
      </c>
      <c r="C19" s="76" t="s">
        <v>91</v>
      </c>
      <c r="D19" s="76" t="s">
        <v>90</v>
      </c>
      <c r="E19" s="76" t="s">
        <v>91</v>
      </c>
      <c r="F19" s="76" t="s">
        <v>164</v>
      </c>
      <c r="G19" s="76" t="s">
        <v>91</v>
      </c>
      <c r="H19" s="14">
        <v>448343.02</v>
      </c>
      <c r="I19" s="14">
        <v>448343.02</v>
      </c>
      <c r="J19" s="14">
        <v>112085.76</v>
      </c>
      <c r="K19" s="14"/>
      <c r="L19" s="14">
        <v>336257.26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ht="31.5" customHeight="1" spans="1:23">
      <c r="A20" s="83" t="s">
        <v>45</v>
      </c>
      <c r="B20" s="77" t="s">
        <v>165</v>
      </c>
      <c r="C20" s="76" t="s">
        <v>166</v>
      </c>
      <c r="D20" s="76" t="s">
        <v>63</v>
      </c>
      <c r="E20" s="76" t="s">
        <v>64</v>
      </c>
      <c r="F20" s="76" t="s">
        <v>167</v>
      </c>
      <c r="G20" s="76" t="s">
        <v>168</v>
      </c>
      <c r="H20" s="14">
        <v>31948.8</v>
      </c>
      <c r="I20" s="14">
        <v>31948.8</v>
      </c>
      <c r="J20" s="14">
        <v>7987.2</v>
      </c>
      <c r="K20" s="14"/>
      <c r="L20" s="14">
        <v>23961.6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ht="31.5" customHeight="1" spans="1:23">
      <c r="A21" s="83" t="s">
        <v>45</v>
      </c>
      <c r="B21" s="77" t="s">
        <v>169</v>
      </c>
      <c r="C21" s="76" t="s">
        <v>170</v>
      </c>
      <c r="D21" s="76" t="s">
        <v>63</v>
      </c>
      <c r="E21" s="76" t="s">
        <v>64</v>
      </c>
      <c r="F21" s="76" t="s">
        <v>171</v>
      </c>
      <c r="G21" s="76" t="s">
        <v>172</v>
      </c>
      <c r="H21" s="14">
        <v>178000</v>
      </c>
      <c r="I21" s="14">
        <v>178000</v>
      </c>
      <c r="J21" s="14"/>
      <c r="K21" s="14"/>
      <c r="L21" s="14">
        <v>178000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ht="31.5" customHeight="1" spans="1:23">
      <c r="A22" s="83" t="s">
        <v>45</v>
      </c>
      <c r="B22" s="77" t="s">
        <v>173</v>
      </c>
      <c r="C22" s="76" t="s">
        <v>121</v>
      </c>
      <c r="D22" s="76" t="s">
        <v>63</v>
      </c>
      <c r="E22" s="76" t="s">
        <v>64</v>
      </c>
      <c r="F22" s="76" t="s">
        <v>174</v>
      </c>
      <c r="G22" s="76" t="s">
        <v>121</v>
      </c>
      <c r="H22" s="14">
        <v>6500</v>
      </c>
      <c r="I22" s="14">
        <v>6500</v>
      </c>
      <c r="J22" s="14">
        <v>1625</v>
      </c>
      <c r="K22" s="14"/>
      <c r="L22" s="14">
        <v>4875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ht="31.5" customHeight="1" spans="1:23">
      <c r="A23" s="83" t="s">
        <v>45</v>
      </c>
      <c r="B23" s="77" t="s">
        <v>175</v>
      </c>
      <c r="C23" s="76" t="s">
        <v>176</v>
      </c>
      <c r="D23" s="76" t="s">
        <v>63</v>
      </c>
      <c r="E23" s="76" t="s">
        <v>64</v>
      </c>
      <c r="F23" s="76" t="s">
        <v>177</v>
      </c>
      <c r="G23" s="76" t="s">
        <v>178</v>
      </c>
      <c r="H23" s="14">
        <v>238140</v>
      </c>
      <c r="I23" s="14">
        <v>238140</v>
      </c>
      <c r="J23" s="14">
        <v>59535</v>
      </c>
      <c r="K23" s="14"/>
      <c r="L23" s="14">
        <v>178605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ht="31.5" customHeight="1" spans="1:23">
      <c r="A24" s="83" t="s">
        <v>45</v>
      </c>
      <c r="B24" s="77" t="s">
        <v>179</v>
      </c>
      <c r="C24" s="76" t="s">
        <v>180</v>
      </c>
      <c r="D24" s="76" t="s">
        <v>63</v>
      </c>
      <c r="E24" s="76" t="s">
        <v>64</v>
      </c>
      <c r="F24" s="76" t="s">
        <v>181</v>
      </c>
      <c r="G24" s="76" t="s">
        <v>180</v>
      </c>
      <c r="H24" s="14">
        <v>71748.78</v>
      </c>
      <c r="I24" s="14">
        <v>71748.78</v>
      </c>
      <c r="J24" s="14">
        <v>17937.2</v>
      </c>
      <c r="K24" s="14"/>
      <c r="L24" s="14">
        <v>53811.58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ht="31.5" customHeight="1" spans="1:23">
      <c r="A25" s="83" t="s">
        <v>45</v>
      </c>
      <c r="B25" s="77" t="s">
        <v>182</v>
      </c>
      <c r="C25" s="76" t="s">
        <v>183</v>
      </c>
      <c r="D25" s="76" t="s">
        <v>63</v>
      </c>
      <c r="E25" s="76" t="s">
        <v>64</v>
      </c>
      <c r="F25" s="76" t="s">
        <v>184</v>
      </c>
      <c r="G25" s="76" t="s">
        <v>185</v>
      </c>
      <c r="H25" s="14">
        <v>96063.32</v>
      </c>
      <c r="I25" s="14">
        <v>96063.32</v>
      </c>
      <c r="J25" s="14">
        <v>24015.83</v>
      </c>
      <c r="K25" s="14"/>
      <c r="L25" s="14">
        <v>72047.49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ht="31.5" customHeight="1" spans="1:23">
      <c r="A26" s="83" t="s">
        <v>45</v>
      </c>
      <c r="B26" s="77" t="s">
        <v>182</v>
      </c>
      <c r="C26" s="76" t="s">
        <v>183</v>
      </c>
      <c r="D26" s="76" t="s">
        <v>63</v>
      </c>
      <c r="E26" s="76" t="s">
        <v>64</v>
      </c>
      <c r="F26" s="76" t="s">
        <v>186</v>
      </c>
      <c r="G26" s="76" t="s">
        <v>187</v>
      </c>
      <c r="H26" s="14">
        <v>15000</v>
      </c>
      <c r="I26" s="14">
        <v>15000</v>
      </c>
      <c r="J26" s="14">
        <v>3750</v>
      </c>
      <c r="K26" s="14"/>
      <c r="L26" s="14">
        <v>11250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ht="31.5" customHeight="1" spans="1:23">
      <c r="A27" s="83" t="s">
        <v>45</v>
      </c>
      <c r="B27" s="77" t="s">
        <v>182</v>
      </c>
      <c r="C27" s="76" t="s">
        <v>183</v>
      </c>
      <c r="D27" s="76" t="s">
        <v>63</v>
      </c>
      <c r="E27" s="76" t="s">
        <v>64</v>
      </c>
      <c r="F27" s="76" t="s">
        <v>188</v>
      </c>
      <c r="G27" s="76" t="s">
        <v>189</v>
      </c>
      <c r="H27" s="14">
        <v>13000</v>
      </c>
      <c r="I27" s="14">
        <v>13000</v>
      </c>
      <c r="J27" s="14">
        <v>3250</v>
      </c>
      <c r="K27" s="14"/>
      <c r="L27" s="14">
        <v>9750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ht="31.5" customHeight="1" spans="1:23">
      <c r="A28" s="83" t="s">
        <v>45</v>
      </c>
      <c r="B28" s="77" t="s">
        <v>182</v>
      </c>
      <c r="C28" s="76" t="s">
        <v>183</v>
      </c>
      <c r="D28" s="76" t="s">
        <v>63</v>
      </c>
      <c r="E28" s="76" t="s">
        <v>64</v>
      </c>
      <c r="F28" s="76" t="s">
        <v>190</v>
      </c>
      <c r="G28" s="76" t="s">
        <v>191</v>
      </c>
      <c r="H28" s="14">
        <v>50000</v>
      </c>
      <c r="I28" s="14">
        <v>50000</v>
      </c>
      <c r="J28" s="14">
        <v>12500</v>
      </c>
      <c r="K28" s="14"/>
      <c r="L28" s="14">
        <v>37500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ht="31.5" customHeight="1" spans="1:23">
      <c r="A29" s="83" t="s">
        <v>45</v>
      </c>
      <c r="B29" s="77" t="s">
        <v>182</v>
      </c>
      <c r="C29" s="76" t="s">
        <v>183</v>
      </c>
      <c r="D29" s="76" t="s">
        <v>63</v>
      </c>
      <c r="E29" s="76" t="s">
        <v>64</v>
      </c>
      <c r="F29" s="76" t="s">
        <v>192</v>
      </c>
      <c r="G29" s="76" t="s">
        <v>193</v>
      </c>
      <c r="H29" s="14">
        <v>5000</v>
      </c>
      <c r="I29" s="14">
        <v>5000</v>
      </c>
      <c r="J29" s="14">
        <v>1250</v>
      </c>
      <c r="K29" s="14"/>
      <c r="L29" s="14">
        <v>3750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ht="31.5" customHeight="1" spans="1:23">
      <c r="A30" s="83" t="s">
        <v>45</v>
      </c>
      <c r="B30" s="77" t="s">
        <v>182</v>
      </c>
      <c r="C30" s="76" t="s">
        <v>183</v>
      </c>
      <c r="D30" s="76" t="s">
        <v>63</v>
      </c>
      <c r="E30" s="76" t="s">
        <v>64</v>
      </c>
      <c r="F30" s="76" t="s">
        <v>194</v>
      </c>
      <c r="G30" s="76" t="s">
        <v>195</v>
      </c>
      <c r="H30" s="14">
        <v>103920</v>
      </c>
      <c r="I30" s="14">
        <v>103920</v>
      </c>
      <c r="J30" s="14"/>
      <c r="K30" s="14"/>
      <c r="L30" s="14">
        <v>103920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ht="31.5" customHeight="1" spans="1:23">
      <c r="A31" s="83" t="s">
        <v>45</v>
      </c>
      <c r="B31" s="77" t="s">
        <v>182</v>
      </c>
      <c r="C31" s="76" t="s">
        <v>183</v>
      </c>
      <c r="D31" s="76" t="s">
        <v>63</v>
      </c>
      <c r="E31" s="76" t="s">
        <v>64</v>
      </c>
      <c r="F31" s="76" t="s">
        <v>196</v>
      </c>
      <c r="G31" s="76" t="s">
        <v>197</v>
      </c>
      <c r="H31" s="14">
        <v>5000</v>
      </c>
      <c r="I31" s="14">
        <v>5000</v>
      </c>
      <c r="J31" s="14">
        <v>1250</v>
      </c>
      <c r="K31" s="14"/>
      <c r="L31" s="14">
        <v>3750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ht="31.5" customHeight="1" spans="1:23">
      <c r="A32" s="83" t="s">
        <v>45</v>
      </c>
      <c r="B32" s="77" t="s">
        <v>182</v>
      </c>
      <c r="C32" s="76" t="s">
        <v>183</v>
      </c>
      <c r="D32" s="76" t="s">
        <v>63</v>
      </c>
      <c r="E32" s="76" t="s">
        <v>64</v>
      </c>
      <c r="F32" s="76" t="s">
        <v>198</v>
      </c>
      <c r="G32" s="76" t="s">
        <v>199</v>
      </c>
      <c r="H32" s="14">
        <v>20000</v>
      </c>
      <c r="I32" s="14">
        <v>20000</v>
      </c>
      <c r="J32" s="14">
        <v>5000</v>
      </c>
      <c r="K32" s="14"/>
      <c r="L32" s="14">
        <v>15000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ht="31.5" customHeight="1" spans="1:23">
      <c r="A33" s="83" t="s">
        <v>45</v>
      </c>
      <c r="B33" s="77" t="s">
        <v>182</v>
      </c>
      <c r="C33" s="76" t="s">
        <v>183</v>
      </c>
      <c r="D33" s="76" t="s">
        <v>63</v>
      </c>
      <c r="E33" s="76" t="s">
        <v>64</v>
      </c>
      <c r="F33" s="76" t="s">
        <v>177</v>
      </c>
      <c r="G33" s="76" t="s">
        <v>178</v>
      </c>
      <c r="H33" s="14">
        <v>22680</v>
      </c>
      <c r="I33" s="14">
        <v>22680</v>
      </c>
      <c r="J33" s="14">
        <v>5670</v>
      </c>
      <c r="K33" s="14"/>
      <c r="L33" s="14">
        <v>17010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ht="31.5" customHeight="1" spans="1:23">
      <c r="A34" s="83" t="s">
        <v>45</v>
      </c>
      <c r="B34" s="77" t="s">
        <v>182</v>
      </c>
      <c r="C34" s="76" t="s">
        <v>183</v>
      </c>
      <c r="D34" s="76" t="s">
        <v>63</v>
      </c>
      <c r="E34" s="76" t="s">
        <v>64</v>
      </c>
      <c r="F34" s="76" t="s">
        <v>200</v>
      </c>
      <c r="G34" s="76" t="s">
        <v>201</v>
      </c>
      <c r="H34" s="14">
        <v>51900</v>
      </c>
      <c r="I34" s="14">
        <v>51900</v>
      </c>
      <c r="J34" s="14">
        <v>12975</v>
      </c>
      <c r="K34" s="14"/>
      <c r="L34" s="14">
        <v>38925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ht="31.5" customHeight="1" spans="1:23">
      <c r="A35" s="83" t="s">
        <v>45</v>
      </c>
      <c r="B35" s="77" t="s">
        <v>202</v>
      </c>
      <c r="C35" s="76" t="s">
        <v>203</v>
      </c>
      <c r="D35" s="76" t="s">
        <v>63</v>
      </c>
      <c r="E35" s="76" t="s">
        <v>64</v>
      </c>
      <c r="F35" s="76" t="s">
        <v>149</v>
      </c>
      <c r="G35" s="76" t="s">
        <v>150</v>
      </c>
      <c r="H35" s="14">
        <v>42600</v>
      </c>
      <c r="I35" s="14">
        <v>42600</v>
      </c>
      <c r="J35" s="14"/>
      <c r="K35" s="14"/>
      <c r="L35" s="14">
        <v>42600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ht="31.5" customHeight="1" spans="1:23">
      <c r="A36" s="83" t="s">
        <v>45</v>
      </c>
      <c r="B36" s="77" t="s">
        <v>204</v>
      </c>
      <c r="C36" s="76" t="s">
        <v>205</v>
      </c>
      <c r="D36" s="76" t="s">
        <v>63</v>
      </c>
      <c r="E36" s="76" t="s">
        <v>64</v>
      </c>
      <c r="F36" s="76" t="s">
        <v>151</v>
      </c>
      <c r="G36" s="76" t="s">
        <v>152</v>
      </c>
      <c r="H36" s="14">
        <v>574182</v>
      </c>
      <c r="I36" s="14">
        <v>574182</v>
      </c>
      <c r="J36" s="14">
        <v>143545.5</v>
      </c>
      <c r="K36" s="14"/>
      <c r="L36" s="14">
        <v>430636.5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ht="30.75" customHeight="1" spans="1:23">
      <c r="A37" s="18" t="s">
        <v>92</v>
      </c>
      <c r="B37" s="19"/>
      <c r="C37" s="19"/>
      <c r="D37" s="19"/>
      <c r="E37" s="19"/>
      <c r="F37" s="19"/>
      <c r="G37" s="19"/>
      <c r="H37" s="14">
        <v>6566895.68</v>
      </c>
      <c r="I37" s="14">
        <v>6566895.68</v>
      </c>
      <c r="J37" s="14">
        <v>1456646.34</v>
      </c>
      <c r="K37" s="14"/>
      <c r="L37" s="14">
        <v>5110249.34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53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P14" sqref="P14"/>
    </sheetView>
  </sheetViews>
  <sheetFormatPr defaultColWidth="9.14414414414414" defaultRowHeight="14.25" customHeight="1"/>
  <cols>
    <col min="1" max="1" width="9.62162162162162" customWidth="1"/>
    <col min="2" max="2" width="11.5675675675676" customWidth="1"/>
    <col min="3" max="3" width="27.3783783783784" customWidth="1"/>
    <col min="4" max="4" width="16" customWidth="1"/>
    <col min="5" max="5" width="9.33333333333333" customWidth="1"/>
    <col min="6" max="6" width="11.2522522522523" customWidth="1"/>
    <col min="7" max="7" width="8.87387387387387" customWidth="1"/>
    <col min="8" max="8" width="14.2522522522523" customWidth="1"/>
    <col min="9" max="11" width="14.1441441441441" customWidth="1"/>
    <col min="12" max="17" width="9" customWidth="1"/>
    <col min="18" max="18" width="11.6216216216216" customWidth="1"/>
    <col min="19" max="22" width="10.8738738738739" customWidth="1"/>
    <col min="23" max="23" width="12" customWidth="1"/>
  </cols>
  <sheetData>
    <row r="1" ht="21.75" customHeight="1" spans="5:23">
      <c r="E1" s="1"/>
      <c r="F1" s="1"/>
      <c r="G1" s="1"/>
      <c r="H1" s="1"/>
      <c r="U1" s="81"/>
      <c r="W1" s="44" t="s">
        <v>206</v>
      </c>
    </row>
    <row r="2" ht="27.75" customHeight="1" spans="1:23">
      <c r="A2" s="16" t="s">
        <v>207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ht="21.75" customHeight="1" spans="1:23">
      <c r="A3" s="4" t="str">
        <f t="shared" ref="A3:B3" si="0">"单位名称："&amp;"西畴县人民检察院"</f>
        <v>单位名称：西畴县人民检察院</v>
      </c>
      <c r="B3" s="75" t="str">
        <f t="shared" si="0"/>
        <v>单位名称：西畴县人民检察院</v>
      </c>
      <c r="C3" s="75"/>
      <c r="D3" s="75"/>
      <c r="E3" s="75"/>
      <c r="F3" s="75"/>
      <c r="G3" s="75"/>
      <c r="H3" s="75"/>
      <c r="I3" s="75"/>
      <c r="J3" s="6"/>
      <c r="K3" s="6"/>
      <c r="L3" s="6"/>
      <c r="M3" s="6"/>
      <c r="N3" s="6"/>
      <c r="O3" s="6"/>
      <c r="P3" s="6"/>
      <c r="Q3" s="6"/>
      <c r="U3" s="81"/>
      <c r="W3" s="72" t="s">
        <v>117</v>
      </c>
    </row>
    <row r="4" ht="21.75" customHeight="1" spans="1:23">
      <c r="A4" s="8" t="s">
        <v>208</v>
      </c>
      <c r="B4" s="8" t="s">
        <v>127</v>
      </c>
      <c r="C4" s="8" t="s">
        <v>128</v>
      </c>
      <c r="D4" s="8" t="s">
        <v>209</v>
      </c>
      <c r="E4" s="9" t="s">
        <v>129</v>
      </c>
      <c r="F4" s="9" t="s">
        <v>130</v>
      </c>
      <c r="G4" s="9" t="s">
        <v>131</v>
      </c>
      <c r="H4" s="9" t="s">
        <v>132</v>
      </c>
      <c r="I4" s="10" t="s">
        <v>30</v>
      </c>
      <c r="J4" s="10" t="s">
        <v>210</v>
      </c>
      <c r="K4" s="10"/>
      <c r="L4" s="10"/>
      <c r="M4" s="10"/>
      <c r="N4" s="78" t="s">
        <v>134</v>
      </c>
      <c r="O4" s="78"/>
      <c r="P4" s="78"/>
      <c r="Q4" s="9" t="s">
        <v>36</v>
      </c>
      <c r="R4" s="10" t="s">
        <v>51</v>
      </c>
      <c r="S4" s="10"/>
      <c r="T4" s="10"/>
      <c r="U4" s="10"/>
      <c r="V4" s="10"/>
      <c r="W4" s="10"/>
    </row>
    <row r="5" ht="21.75" customHeight="1" spans="1:23">
      <c r="A5" s="8"/>
      <c r="B5" s="8"/>
      <c r="C5" s="8"/>
      <c r="D5" s="8"/>
      <c r="E5" s="9"/>
      <c r="F5" s="9"/>
      <c r="G5" s="9"/>
      <c r="H5" s="9"/>
      <c r="I5" s="10"/>
      <c r="J5" s="9" t="s">
        <v>33</v>
      </c>
      <c r="K5" s="9"/>
      <c r="L5" s="9" t="s">
        <v>34</v>
      </c>
      <c r="M5" s="9" t="s">
        <v>35</v>
      </c>
      <c r="N5" s="79" t="s">
        <v>33</v>
      </c>
      <c r="O5" s="79" t="s">
        <v>34</v>
      </c>
      <c r="P5" s="79" t="s">
        <v>35</v>
      </c>
      <c r="Q5" s="9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8"/>
      <c r="B6" s="8"/>
      <c r="C6" s="8"/>
      <c r="D6" s="8"/>
      <c r="E6" s="9"/>
      <c r="F6" s="9"/>
      <c r="G6" s="9"/>
      <c r="H6" s="9"/>
      <c r="I6" s="10"/>
      <c r="J6" s="9" t="s">
        <v>32</v>
      </c>
      <c r="K6" s="9" t="s">
        <v>211</v>
      </c>
      <c r="L6" s="9"/>
      <c r="M6" s="9"/>
      <c r="N6" s="9"/>
      <c r="O6" s="9"/>
      <c r="P6" s="9"/>
      <c r="Q6" s="9"/>
      <c r="R6" s="9"/>
      <c r="S6" s="9"/>
      <c r="T6" s="9"/>
      <c r="U6" s="10"/>
      <c r="V6" s="9"/>
      <c r="W6" s="9"/>
    </row>
    <row r="7" ht="19" customHeight="1" spans="1:23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</row>
    <row r="8" ht="33" customHeight="1" spans="1:23">
      <c r="A8" s="76"/>
      <c r="B8" s="77"/>
      <c r="C8" s="76" t="s">
        <v>212</v>
      </c>
      <c r="D8" s="76"/>
      <c r="E8" s="76"/>
      <c r="F8" s="76"/>
      <c r="G8" s="76"/>
      <c r="H8" s="76"/>
      <c r="I8" s="80">
        <v>10000</v>
      </c>
      <c r="J8" s="80"/>
      <c r="K8" s="80"/>
      <c r="L8" s="80"/>
      <c r="M8" s="80"/>
      <c r="N8" s="80"/>
      <c r="O8" s="80"/>
      <c r="P8" s="80"/>
      <c r="Q8" s="80"/>
      <c r="R8" s="80">
        <v>10000</v>
      </c>
      <c r="S8" s="80"/>
      <c r="T8" s="80"/>
      <c r="U8" s="57"/>
      <c r="V8" s="80"/>
      <c r="W8" s="80">
        <v>10000</v>
      </c>
    </row>
    <row r="9" ht="33" customHeight="1" spans="1:23">
      <c r="A9" s="76" t="s">
        <v>213</v>
      </c>
      <c r="B9" s="77" t="s">
        <v>214</v>
      </c>
      <c r="C9" s="76" t="s">
        <v>212</v>
      </c>
      <c r="D9" s="76" t="s">
        <v>45</v>
      </c>
      <c r="E9" s="76" t="s">
        <v>65</v>
      </c>
      <c r="F9" s="76" t="s">
        <v>66</v>
      </c>
      <c r="G9" s="76" t="s">
        <v>184</v>
      </c>
      <c r="H9" s="76" t="s">
        <v>185</v>
      </c>
      <c r="I9" s="80">
        <v>10000</v>
      </c>
      <c r="J9" s="80"/>
      <c r="K9" s="80"/>
      <c r="L9" s="80"/>
      <c r="M9" s="80"/>
      <c r="N9" s="80"/>
      <c r="O9" s="80"/>
      <c r="P9" s="80"/>
      <c r="Q9" s="80"/>
      <c r="R9" s="80">
        <v>10000</v>
      </c>
      <c r="S9" s="80"/>
      <c r="T9" s="80"/>
      <c r="U9" s="57"/>
      <c r="V9" s="80"/>
      <c r="W9" s="80">
        <v>10000</v>
      </c>
    </row>
    <row r="10" ht="33" customHeight="1" spans="1:23">
      <c r="A10" s="76"/>
      <c r="B10" s="76"/>
      <c r="C10" s="76" t="s">
        <v>215</v>
      </c>
      <c r="D10" s="76"/>
      <c r="E10" s="76"/>
      <c r="F10" s="76"/>
      <c r="G10" s="76"/>
      <c r="H10" s="76"/>
      <c r="I10" s="80">
        <v>16600</v>
      </c>
      <c r="J10" s="80"/>
      <c r="K10" s="80"/>
      <c r="L10" s="80"/>
      <c r="M10" s="80"/>
      <c r="N10" s="80"/>
      <c r="O10" s="80"/>
      <c r="P10" s="80"/>
      <c r="Q10" s="80"/>
      <c r="R10" s="80">
        <v>16600</v>
      </c>
      <c r="S10" s="80"/>
      <c r="T10" s="80"/>
      <c r="U10" s="57"/>
      <c r="V10" s="80"/>
      <c r="W10" s="80">
        <v>16600</v>
      </c>
    </row>
    <row r="11" ht="33" customHeight="1" spans="1:23">
      <c r="A11" s="76" t="s">
        <v>216</v>
      </c>
      <c r="B11" s="77" t="s">
        <v>217</v>
      </c>
      <c r="C11" s="76" t="s">
        <v>215</v>
      </c>
      <c r="D11" s="76" t="s">
        <v>45</v>
      </c>
      <c r="E11" s="76" t="s">
        <v>65</v>
      </c>
      <c r="F11" s="76" t="s">
        <v>66</v>
      </c>
      <c r="G11" s="76" t="s">
        <v>184</v>
      </c>
      <c r="H11" s="76" t="s">
        <v>185</v>
      </c>
      <c r="I11" s="80">
        <v>16600</v>
      </c>
      <c r="J11" s="80"/>
      <c r="K11" s="80"/>
      <c r="L11" s="80"/>
      <c r="M11" s="80"/>
      <c r="N11" s="80"/>
      <c r="O11" s="80"/>
      <c r="P11" s="80"/>
      <c r="Q11" s="80"/>
      <c r="R11" s="80">
        <v>16600</v>
      </c>
      <c r="S11" s="80"/>
      <c r="T11" s="80"/>
      <c r="U11" s="57"/>
      <c r="V11" s="80"/>
      <c r="W11" s="80">
        <v>16600</v>
      </c>
    </row>
    <row r="12" ht="33" customHeight="1" spans="1:23">
      <c r="A12" s="76"/>
      <c r="B12" s="76"/>
      <c r="C12" s="76" t="s">
        <v>218</v>
      </c>
      <c r="D12" s="76"/>
      <c r="E12" s="76"/>
      <c r="F12" s="76"/>
      <c r="G12" s="76"/>
      <c r="H12" s="76"/>
      <c r="I12" s="80">
        <v>380000</v>
      </c>
      <c r="J12" s="80">
        <v>380000</v>
      </c>
      <c r="K12" s="80">
        <v>380000</v>
      </c>
      <c r="L12" s="80"/>
      <c r="M12" s="80"/>
      <c r="N12" s="80"/>
      <c r="O12" s="80"/>
      <c r="P12" s="80"/>
      <c r="Q12" s="80"/>
      <c r="R12" s="80"/>
      <c r="S12" s="80"/>
      <c r="T12" s="80"/>
      <c r="U12" s="57"/>
      <c r="V12" s="80"/>
      <c r="W12" s="80"/>
    </row>
    <row r="13" ht="33" customHeight="1" spans="1:23">
      <c r="A13" s="76" t="s">
        <v>213</v>
      </c>
      <c r="B13" s="77" t="s">
        <v>219</v>
      </c>
      <c r="C13" s="76" t="s">
        <v>218</v>
      </c>
      <c r="D13" s="76" t="s">
        <v>45</v>
      </c>
      <c r="E13" s="76" t="s">
        <v>65</v>
      </c>
      <c r="F13" s="76" t="s">
        <v>66</v>
      </c>
      <c r="G13" s="76" t="s">
        <v>194</v>
      </c>
      <c r="H13" s="76" t="s">
        <v>195</v>
      </c>
      <c r="I13" s="80">
        <v>380000</v>
      </c>
      <c r="J13" s="80">
        <v>380000</v>
      </c>
      <c r="K13" s="80">
        <v>380000</v>
      </c>
      <c r="L13" s="80"/>
      <c r="M13" s="80"/>
      <c r="N13" s="80"/>
      <c r="O13" s="80"/>
      <c r="P13" s="80"/>
      <c r="Q13" s="80"/>
      <c r="R13" s="80"/>
      <c r="S13" s="80"/>
      <c r="T13" s="80"/>
      <c r="U13" s="57"/>
      <c r="V13" s="80"/>
      <c r="W13" s="80"/>
    </row>
    <row r="14" ht="33" customHeight="1" spans="1:23">
      <c r="A14" s="76"/>
      <c r="B14" s="76"/>
      <c r="C14" s="76" t="s">
        <v>220</v>
      </c>
      <c r="D14" s="76"/>
      <c r="E14" s="76"/>
      <c r="F14" s="76"/>
      <c r="G14" s="76"/>
      <c r="H14" s="76"/>
      <c r="I14" s="80">
        <v>74400</v>
      </c>
      <c r="J14" s="80"/>
      <c r="K14" s="80"/>
      <c r="L14" s="80"/>
      <c r="M14" s="80"/>
      <c r="N14" s="80"/>
      <c r="O14" s="80"/>
      <c r="P14" s="80"/>
      <c r="Q14" s="80"/>
      <c r="R14" s="80">
        <v>74400</v>
      </c>
      <c r="S14" s="80"/>
      <c r="T14" s="80"/>
      <c r="U14" s="57"/>
      <c r="V14" s="80"/>
      <c r="W14" s="80">
        <v>74400</v>
      </c>
    </row>
    <row r="15" ht="33" customHeight="1" spans="1:23">
      <c r="A15" s="76" t="s">
        <v>221</v>
      </c>
      <c r="B15" s="77" t="s">
        <v>222</v>
      </c>
      <c r="C15" s="76" t="s">
        <v>220</v>
      </c>
      <c r="D15" s="76" t="s">
        <v>45</v>
      </c>
      <c r="E15" s="76" t="s">
        <v>65</v>
      </c>
      <c r="F15" s="76" t="s">
        <v>66</v>
      </c>
      <c r="G15" s="76" t="s">
        <v>143</v>
      </c>
      <c r="H15" s="76" t="s">
        <v>144</v>
      </c>
      <c r="I15" s="80">
        <v>74400</v>
      </c>
      <c r="J15" s="80"/>
      <c r="K15" s="80"/>
      <c r="L15" s="80"/>
      <c r="M15" s="80"/>
      <c r="N15" s="80"/>
      <c r="O15" s="80"/>
      <c r="P15" s="80"/>
      <c r="Q15" s="80"/>
      <c r="R15" s="80">
        <v>74400</v>
      </c>
      <c r="S15" s="80"/>
      <c r="T15" s="80"/>
      <c r="U15" s="57"/>
      <c r="V15" s="80"/>
      <c r="W15" s="80">
        <v>74400</v>
      </c>
    </row>
    <row r="16" ht="27" customHeight="1" spans="1:23">
      <c r="A16" s="18" t="s">
        <v>92</v>
      </c>
      <c r="B16" s="19"/>
      <c r="C16" s="19"/>
      <c r="D16" s="19"/>
      <c r="E16" s="19"/>
      <c r="F16" s="19"/>
      <c r="G16" s="19"/>
      <c r="H16" s="19"/>
      <c r="I16" s="80">
        <v>481000</v>
      </c>
      <c r="J16" s="80">
        <v>380000</v>
      </c>
      <c r="K16" s="80">
        <v>380000</v>
      </c>
      <c r="L16" s="80"/>
      <c r="M16" s="80"/>
      <c r="N16" s="80"/>
      <c r="O16" s="80"/>
      <c r="P16" s="80"/>
      <c r="Q16" s="80"/>
      <c r="R16" s="80">
        <v>101000</v>
      </c>
      <c r="S16" s="80"/>
      <c r="T16" s="80"/>
      <c r="U16" s="57"/>
      <c r="V16" s="80"/>
      <c r="W16" s="80">
        <v>101000</v>
      </c>
    </row>
  </sheetData>
  <mergeCells count="28">
    <mergeCell ref="A2:W2"/>
    <mergeCell ref="A3:I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4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workbookViewId="0">
      <selection activeCell="H12" sqref="H12"/>
    </sheetView>
  </sheetViews>
  <sheetFormatPr defaultColWidth="9.14414414414414" defaultRowHeight="12" customHeight="1"/>
  <cols>
    <col min="1" max="1" width="31.4234234234234" customWidth="1"/>
    <col min="2" max="2" width="32.5765765765766" customWidth="1"/>
    <col min="3" max="3" width="17.1441441441441" customWidth="1"/>
    <col min="4" max="4" width="21" customWidth="1"/>
    <col min="5" max="5" width="26.8468468468468" customWidth="1"/>
    <col min="6" max="6" width="11.2792792792793" customWidth="1"/>
    <col min="7" max="7" width="10.2792792792793" customWidth="1"/>
    <col min="8" max="8" width="9.27927927927928" customWidth="1"/>
    <col min="9" max="9" width="13.4234234234234" customWidth="1"/>
    <col min="10" max="10" width="40.5765765765766" customWidth="1"/>
  </cols>
  <sheetData>
    <row r="1" ht="18" customHeight="1" spans="10:10">
      <c r="J1" s="41" t="s">
        <v>223</v>
      </c>
    </row>
    <row r="2" ht="28.5" customHeight="1" spans="1:10">
      <c r="A2" s="33" t="s">
        <v>224</v>
      </c>
      <c r="B2" s="16"/>
      <c r="C2" s="16"/>
      <c r="D2" s="16"/>
      <c r="E2" s="16"/>
      <c r="F2" s="34"/>
      <c r="G2" s="16"/>
      <c r="H2" s="34"/>
      <c r="I2" s="34"/>
      <c r="J2" s="16"/>
    </row>
    <row r="3" ht="21" customHeight="1" spans="1:1">
      <c r="A3" s="4" t="str">
        <f>"单位名称："&amp;"西畴县人民检察院"</f>
        <v>单位名称：西畴县人民检察院</v>
      </c>
    </row>
    <row r="4" ht="23" customHeight="1" spans="1:10">
      <c r="A4" s="9" t="s">
        <v>225</v>
      </c>
      <c r="B4" s="9" t="s">
        <v>226</v>
      </c>
      <c r="C4" s="9" t="s">
        <v>227</v>
      </c>
      <c r="D4" s="9" t="s">
        <v>228</v>
      </c>
      <c r="E4" s="9" t="s">
        <v>229</v>
      </c>
      <c r="F4" s="8" t="s">
        <v>230</v>
      </c>
      <c r="G4" s="9" t="s">
        <v>231</v>
      </c>
      <c r="H4" s="8" t="s">
        <v>232</v>
      </c>
      <c r="I4" s="8" t="s">
        <v>233</v>
      </c>
      <c r="J4" s="9" t="s">
        <v>234</v>
      </c>
    </row>
    <row r="5" ht="23" customHeight="1" spans="1:10">
      <c r="A5" s="9">
        <v>1</v>
      </c>
      <c r="B5" s="9">
        <v>2</v>
      </c>
      <c r="C5" s="9">
        <v>3</v>
      </c>
      <c r="D5" s="9">
        <v>4</v>
      </c>
      <c r="E5" s="9">
        <v>5</v>
      </c>
      <c r="F5" s="35">
        <v>6</v>
      </c>
      <c r="G5" s="9">
        <v>7</v>
      </c>
      <c r="H5" s="35">
        <v>8</v>
      </c>
      <c r="I5" s="35">
        <v>9</v>
      </c>
      <c r="J5" s="9">
        <v>10</v>
      </c>
    </row>
    <row r="6" ht="20" customHeight="1" spans="1:10">
      <c r="A6" s="36" t="s">
        <v>45</v>
      </c>
      <c r="B6" s="37"/>
      <c r="C6" s="37"/>
      <c r="D6" s="37"/>
      <c r="E6" s="38"/>
      <c r="F6" s="39"/>
      <c r="G6" s="38"/>
      <c r="H6" s="39"/>
      <c r="I6" s="39"/>
      <c r="J6" s="38"/>
    </row>
    <row r="7" ht="47.25" customHeight="1" spans="1:10">
      <c r="A7" s="74" t="s">
        <v>212</v>
      </c>
      <c r="B7" s="40" t="s">
        <v>235</v>
      </c>
      <c r="C7" s="40" t="s">
        <v>236</v>
      </c>
      <c r="D7" s="40" t="s">
        <v>237</v>
      </c>
      <c r="E7" s="36" t="s">
        <v>238</v>
      </c>
      <c r="F7" s="40" t="s">
        <v>239</v>
      </c>
      <c r="G7" s="36" t="s">
        <v>240</v>
      </c>
      <c r="H7" s="40" t="s">
        <v>241</v>
      </c>
      <c r="I7" s="40" t="s">
        <v>242</v>
      </c>
      <c r="J7" s="42" t="s">
        <v>243</v>
      </c>
    </row>
    <row r="8" ht="47.25" customHeight="1" spans="1:10">
      <c r="A8" s="74" t="s">
        <v>212</v>
      </c>
      <c r="B8" s="40" t="s">
        <v>235</v>
      </c>
      <c r="C8" s="40" t="s">
        <v>236</v>
      </c>
      <c r="D8" s="40" t="s">
        <v>244</v>
      </c>
      <c r="E8" s="36" t="s">
        <v>245</v>
      </c>
      <c r="F8" s="40" t="s">
        <v>239</v>
      </c>
      <c r="G8" s="36" t="s">
        <v>246</v>
      </c>
      <c r="H8" s="40" t="s">
        <v>247</v>
      </c>
      <c r="I8" s="40" t="s">
        <v>242</v>
      </c>
      <c r="J8" s="42" t="s">
        <v>248</v>
      </c>
    </row>
    <row r="9" ht="47.25" customHeight="1" spans="1:10">
      <c r="A9" s="74" t="s">
        <v>212</v>
      </c>
      <c r="B9" s="40" t="s">
        <v>235</v>
      </c>
      <c r="C9" s="40" t="s">
        <v>249</v>
      </c>
      <c r="D9" s="40" t="s">
        <v>250</v>
      </c>
      <c r="E9" s="36" t="s">
        <v>251</v>
      </c>
      <c r="F9" s="40" t="s">
        <v>252</v>
      </c>
      <c r="G9" s="36" t="s">
        <v>253</v>
      </c>
      <c r="H9" s="40"/>
      <c r="I9" s="40" t="s">
        <v>254</v>
      </c>
      <c r="J9" s="42" t="s">
        <v>255</v>
      </c>
    </row>
    <row r="10" ht="47.25" customHeight="1" spans="1:10">
      <c r="A10" s="74" t="s">
        <v>212</v>
      </c>
      <c r="B10" s="40" t="s">
        <v>235</v>
      </c>
      <c r="C10" s="40" t="s">
        <v>256</v>
      </c>
      <c r="D10" s="40" t="s">
        <v>257</v>
      </c>
      <c r="E10" s="36" t="s">
        <v>258</v>
      </c>
      <c r="F10" s="40" t="s">
        <v>239</v>
      </c>
      <c r="G10" s="36" t="s">
        <v>259</v>
      </c>
      <c r="H10" s="40" t="s">
        <v>247</v>
      </c>
      <c r="I10" s="40" t="s">
        <v>242</v>
      </c>
      <c r="J10" s="42" t="s">
        <v>260</v>
      </c>
    </row>
    <row r="11" ht="47.25" customHeight="1" spans="1:10">
      <c r="A11" s="74" t="s">
        <v>220</v>
      </c>
      <c r="B11" s="40" t="s">
        <v>261</v>
      </c>
      <c r="C11" s="40" t="s">
        <v>236</v>
      </c>
      <c r="D11" s="40" t="s">
        <v>237</v>
      </c>
      <c r="E11" s="36" t="s">
        <v>262</v>
      </c>
      <c r="F11" s="40" t="s">
        <v>252</v>
      </c>
      <c r="G11" s="36" t="s">
        <v>263</v>
      </c>
      <c r="H11" s="40" t="s">
        <v>247</v>
      </c>
      <c r="I11" s="40" t="s">
        <v>242</v>
      </c>
      <c r="J11" s="42" t="s">
        <v>264</v>
      </c>
    </row>
    <row r="12" ht="47.25" customHeight="1" spans="1:10">
      <c r="A12" s="74" t="s">
        <v>220</v>
      </c>
      <c r="B12" s="40" t="s">
        <v>261</v>
      </c>
      <c r="C12" s="40" t="s">
        <v>236</v>
      </c>
      <c r="D12" s="40" t="s">
        <v>244</v>
      </c>
      <c r="E12" s="36" t="s">
        <v>265</v>
      </c>
      <c r="F12" s="40" t="s">
        <v>239</v>
      </c>
      <c r="G12" s="36" t="s">
        <v>259</v>
      </c>
      <c r="H12" s="40" t="s">
        <v>247</v>
      </c>
      <c r="I12" s="40" t="s">
        <v>242</v>
      </c>
      <c r="J12" s="42" t="s">
        <v>266</v>
      </c>
    </row>
    <row r="13" ht="56" customHeight="1" spans="1:10">
      <c r="A13" s="74" t="s">
        <v>220</v>
      </c>
      <c r="B13" s="40" t="s">
        <v>261</v>
      </c>
      <c r="C13" s="40" t="s">
        <v>249</v>
      </c>
      <c r="D13" s="40" t="s">
        <v>267</v>
      </c>
      <c r="E13" s="36" t="s">
        <v>268</v>
      </c>
      <c r="F13" s="40" t="s">
        <v>239</v>
      </c>
      <c r="G13" s="36" t="s">
        <v>259</v>
      </c>
      <c r="H13" s="40" t="s">
        <v>247</v>
      </c>
      <c r="I13" s="40" t="s">
        <v>242</v>
      </c>
      <c r="J13" s="42" t="s">
        <v>269</v>
      </c>
    </row>
    <row r="14" ht="47.25" customHeight="1" spans="1:10">
      <c r="A14" s="74" t="s">
        <v>220</v>
      </c>
      <c r="B14" s="40" t="s">
        <v>261</v>
      </c>
      <c r="C14" s="40" t="s">
        <v>256</v>
      </c>
      <c r="D14" s="40" t="s">
        <v>257</v>
      </c>
      <c r="E14" s="36" t="s">
        <v>270</v>
      </c>
      <c r="F14" s="40" t="s">
        <v>239</v>
      </c>
      <c r="G14" s="36" t="s">
        <v>271</v>
      </c>
      <c r="H14" s="40" t="s">
        <v>247</v>
      </c>
      <c r="I14" s="40" t="s">
        <v>242</v>
      </c>
      <c r="J14" s="42" t="s">
        <v>272</v>
      </c>
    </row>
    <row r="15" ht="47.25" customHeight="1" spans="1:10">
      <c r="A15" s="74" t="s">
        <v>215</v>
      </c>
      <c r="B15" s="40" t="s">
        <v>273</v>
      </c>
      <c r="C15" s="40" t="s">
        <v>236</v>
      </c>
      <c r="D15" s="40" t="s">
        <v>237</v>
      </c>
      <c r="E15" s="36" t="s">
        <v>274</v>
      </c>
      <c r="F15" s="40" t="s">
        <v>239</v>
      </c>
      <c r="G15" s="36" t="s">
        <v>275</v>
      </c>
      <c r="H15" s="40" t="s">
        <v>276</v>
      </c>
      <c r="I15" s="40" t="s">
        <v>242</v>
      </c>
      <c r="J15" s="42" t="s">
        <v>277</v>
      </c>
    </row>
    <row r="16" ht="47.25" customHeight="1" spans="1:10">
      <c r="A16" s="74" t="s">
        <v>215</v>
      </c>
      <c r="B16" s="40" t="s">
        <v>273</v>
      </c>
      <c r="C16" s="40" t="s">
        <v>236</v>
      </c>
      <c r="D16" s="40" t="s">
        <v>244</v>
      </c>
      <c r="E16" s="36" t="s">
        <v>278</v>
      </c>
      <c r="F16" s="40" t="s">
        <v>239</v>
      </c>
      <c r="G16" s="36" t="s">
        <v>259</v>
      </c>
      <c r="H16" s="40" t="s">
        <v>247</v>
      </c>
      <c r="I16" s="40" t="s">
        <v>242</v>
      </c>
      <c r="J16" s="42" t="s">
        <v>279</v>
      </c>
    </row>
    <row r="17" ht="47.25" customHeight="1" spans="1:10">
      <c r="A17" s="74" t="s">
        <v>215</v>
      </c>
      <c r="B17" s="40" t="s">
        <v>273</v>
      </c>
      <c r="C17" s="40" t="s">
        <v>236</v>
      </c>
      <c r="D17" s="40" t="s">
        <v>280</v>
      </c>
      <c r="E17" s="36" t="s">
        <v>281</v>
      </c>
      <c r="F17" s="40" t="s">
        <v>239</v>
      </c>
      <c r="G17" s="36" t="s">
        <v>271</v>
      </c>
      <c r="H17" s="40" t="s">
        <v>247</v>
      </c>
      <c r="I17" s="40" t="s">
        <v>242</v>
      </c>
      <c r="J17" s="42" t="s">
        <v>282</v>
      </c>
    </row>
    <row r="18" ht="47.25" customHeight="1" spans="1:10">
      <c r="A18" s="74" t="s">
        <v>215</v>
      </c>
      <c r="B18" s="40" t="s">
        <v>273</v>
      </c>
      <c r="C18" s="40" t="s">
        <v>249</v>
      </c>
      <c r="D18" s="40" t="s">
        <v>250</v>
      </c>
      <c r="E18" s="36" t="s">
        <v>251</v>
      </c>
      <c r="F18" s="40" t="s">
        <v>252</v>
      </c>
      <c r="G18" s="36" t="s">
        <v>253</v>
      </c>
      <c r="H18" s="40"/>
      <c r="I18" s="40" t="s">
        <v>254</v>
      </c>
      <c r="J18" s="42" t="s">
        <v>255</v>
      </c>
    </row>
    <row r="19" ht="47.25" customHeight="1" spans="1:10">
      <c r="A19" s="74" t="s">
        <v>215</v>
      </c>
      <c r="B19" s="40" t="s">
        <v>273</v>
      </c>
      <c r="C19" s="40" t="s">
        <v>256</v>
      </c>
      <c r="D19" s="40" t="s">
        <v>257</v>
      </c>
      <c r="E19" s="36" t="s">
        <v>258</v>
      </c>
      <c r="F19" s="40" t="s">
        <v>239</v>
      </c>
      <c r="G19" s="36" t="s">
        <v>259</v>
      </c>
      <c r="H19" s="40" t="s">
        <v>247</v>
      </c>
      <c r="I19" s="40" t="s">
        <v>242</v>
      </c>
      <c r="J19" s="42" t="s">
        <v>260</v>
      </c>
    </row>
    <row r="20" ht="57" customHeight="1" spans="1:10">
      <c r="A20" s="74" t="s">
        <v>218</v>
      </c>
      <c r="B20" s="40" t="s">
        <v>283</v>
      </c>
      <c r="C20" s="40" t="s">
        <v>236</v>
      </c>
      <c r="D20" s="40" t="s">
        <v>237</v>
      </c>
      <c r="E20" s="36" t="s">
        <v>284</v>
      </c>
      <c r="F20" s="40" t="s">
        <v>239</v>
      </c>
      <c r="G20" s="36" t="s">
        <v>285</v>
      </c>
      <c r="H20" s="40" t="s">
        <v>286</v>
      </c>
      <c r="I20" s="40" t="s">
        <v>242</v>
      </c>
      <c r="J20" s="42" t="s">
        <v>287</v>
      </c>
    </row>
    <row r="21" ht="60.75" customHeight="1" spans="1:10">
      <c r="A21" s="74" t="s">
        <v>218</v>
      </c>
      <c r="B21" s="40" t="s">
        <v>283</v>
      </c>
      <c r="C21" s="40" t="s">
        <v>236</v>
      </c>
      <c r="D21" s="40" t="s">
        <v>237</v>
      </c>
      <c r="E21" s="36" t="s">
        <v>238</v>
      </c>
      <c r="F21" s="40" t="s">
        <v>239</v>
      </c>
      <c r="G21" s="36" t="s">
        <v>240</v>
      </c>
      <c r="H21" s="40" t="s">
        <v>241</v>
      </c>
      <c r="I21" s="40" t="s">
        <v>242</v>
      </c>
      <c r="J21" s="42" t="s">
        <v>243</v>
      </c>
    </row>
    <row r="22" ht="63" customHeight="1" spans="1:10">
      <c r="A22" s="74" t="s">
        <v>218</v>
      </c>
      <c r="B22" s="40" t="s">
        <v>283</v>
      </c>
      <c r="C22" s="40" t="s">
        <v>236</v>
      </c>
      <c r="D22" s="40" t="s">
        <v>244</v>
      </c>
      <c r="E22" s="36" t="s">
        <v>288</v>
      </c>
      <c r="F22" s="40" t="s">
        <v>239</v>
      </c>
      <c r="G22" s="36" t="s">
        <v>271</v>
      </c>
      <c r="H22" s="40" t="s">
        <v>247</v>
      </c>
      <c r="I22" s="40" t="s">
        <v>242</v>
      </c>
      <c r="J22" s="42" t="s">
        <v>289</v>
      </c>
    </row>
    <row r="23" ht="57" customHeight="1" spans="1:10">
      <c r="A23" s="74" t="s">
        <v>218</v>
      </c>
      <c r="B23" s="40" t="s">
        <v>283</v>
      </c>
      <c r="C23" s="40" t="s">
        <v>236</v>
      </c>
      <c r="D23" s="40" t="s">
        <v>244</v>
      </c>
      <c r="E23" s="36" t="s">
        <v>290</v>
      </c>
      <c r="F23" s="40" t="s">
        <v>239</v>
      </c>
      <c r="G23" s="36" t="s">
        <v>271</v>
      </c>
      <c r="H23" s="40" t="s">
        <v>247</v>
      </c>
      <c r="I23" s="40" t="s">
        <v>242</v>
      </c>
      <c r="J23" s="42" t="s">
        <v>291</v>
      </c>
    </row>
    <row r="24" ht="54.75" customHeight="1" spans="1:10">
      <c r="A24" s="74" t="s">
        <v>218</v>
      </c>
      <c r="B24" s="40" t="s">
        <v>283</v>
      </c>
      <c r="C24" s="40" t="s">
        <v>249</v>
      </c>
      <c r="D24" s="40" t="s">
        <v>250</v>
      </c>
      <c r="E24" s="36" t="s">
        <v>292</v>
      </c>
      <c r="F24" s="40" t="s">
        <v>239</v>
      </c>
      <c r="G24" s="36" t="s">
        <v>293</v>
      </c>
      <c r="H24" s="40" t="s">
        <v>247</v>
      </c>
      <c r="I24" s="40" t="s">
        <v>242</v>
      </c>
      <c r="J24" s="42" t="s">
        <v>294</v>
      </c>
    </row>
    <row r="25" ht="69.75" customHeight="1" spans="1:10">
      <c r="A25" s="74" t="s">
        <v>218</v>
      </c>
      <c r="B25" s="40" t="s">
        <v>283</v>
      </c>
      <c r="C25" s="40" t="s">
        <v>256</v>
      </c>
      <c r="D25" s="40" t="s">
        <v>257</v>
      </c>
      <c r="E25" s="36" t="s">
        <v>295</v>
      </c>
      <c r="F25" s="40" t="s">
        <v>239</v>
      </c>
      <c r="G25" s="36" t="s">
        <v>271</v>
      </c>
      <c r="H25" s="40" t="s">
        <v>247</v>
      </c>
      <c r="I25" s="40" t="s">
        <v>242</v>
      </c>
      <c r="J25" s="42" t="s">
        <v>296</v>
      </c>
    </row>
  </sheetData>
  <mergeCells count="10">
    <mergeCell ref="A2:J2"/>
    <mergeCell ref="A3:H3"/>
    <mergeCell ref="A7:A10"/>
    <mergeCell ref="A11:A14"/>
    <mergeCell ref="A15:A19"/>
    <mergeCell ref="A20:A25"/>
    <mergeCell ref="B7:B10"/>
    <mergeCell ref="B11:B14"/>
    <mergeCell ref="B15:B19"/>
    <mergeCell ref="B20:B25"/>
  </mergeCells>
  <pageMargins left="0.751388888888889" right="0.751388888888889" top="1" bottom="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花开花落</cp:lastModifiedBy>
  <dcterms:created xsi:type="dcterms:W3CDTF">2026-02-06T02:20:00Z</dcterms:created>
  <dcterms:modified xsi:type="dcterms:W3CDTF">2026-02-12T07:50:11Z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F3609091C0964E2CBB740E66D9F7BD11_12</vt:lpwstr>
  </property>
  <property fmtid="{D5CDD505-2E9C-101B-9397-08002B2CF9AE}" pid="3" name="KSOProductBuildVer">
    <vt:lpwstr>2052-11.1.0.10700</vt:lpwstr>
  </property>
  <property fmtid="{D5CDD505-2E9C-101B-9397-08002B2CF9AE}" pid="4" name="CalculationRule">
    <vt:i4>0</vt:i4>
  </property>
</Properties>
</file>